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5"/>
  </bookViews>
  <sheets>
    <sheet name="CIVIL%" sheetId="1" r:id="rId1"/>
    <sheet name="EEE %" sheetId="2" r:id="rId2"/>
    <sheet name="MECH%-A" sheetId="3" r:id="rId3"/>
    <sheet name="MECH% -B" sheetId="4" r:id="rId4"/>
    <sheet name="ECE %" sheetId="5" r:id="rId5"/>
    <sheet name="CSE%" sheetId="6" r:id="rId6"/>
    <sheet name="NU" sheetId="7" r:id="rId7"/>
    <sheet name="TOPPERS" sheetId="8" r:id="rId8"/>
  </sheets>
  <definedNames/>
  <calcPr fullCalcOnLoad="1"/>
</workbook>
</file>

<file path=xl/sharedStrings.xml><?xml version="1.0" encoding="utf-8"?>
<sst xmlns="http://schemas.openxmlformats.org/spreadsheetml/2006/main" count="3680" uniqueCount="560">
  <si>
    <t>Credits</t>
  </si>
  <si>
    <t>C</t>
  </si>
  <si>
    <t>SONTYAM, ANANDAPURAM, VISAKHAPATNAM-531173</t>
  </si>
  <si>
    <t>DEPARTMENT OF CIVIL</t>
  </si>
  <si>
    <t>S.No</t>
  </si>
  <si>
    <t>HT No</t>
  </si>
  <si>
    <t>B.Logs</t>
  </si>
  <si>
    <t>%</t>
  </si>
  <si>
    <t>E</t>
  </si>
  <si>
    <t>DEPARTMENT OF EEE</t>
  </si>
  <si>
    <t>DEPARTMENT OF ECE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</si>
  <si>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</si>
  <si>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</si>
  <si>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</si>
  <si>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</si>
  <si>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</si>
  <si>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</si>
  <si>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</si>
  <si>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</si>
  <si>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 BRANCH</t>
  </si>
  <si>
    <t>ECE BRANCH</t>
  </si>
  <si>
    <t>BRANCH</t>
  </si>
  <si>
    <t>APPEARED</t>
  </si>
  <si>
    <t>PASSED</t>
  </si>
  <si>
    <t>FAIL</t>
  </si>
  <si>
    <t>CIVIL</t>
  </si>
  <si>
    <t>EEE</t>
  </si>
  <si>
    <t>ECE</t>
  </si>
  <si>
    <t>TOTAL</t>
  </si>
  <si>
    <t>OIE                                                                                                                PRINCIPAL</t>
  </si>
  <si>
    <t>BATCH-YEAR-SEM</t>
  </si>
  <si>
    <t>REGD.NO</t>
  </si>
  <si>
    <t>NAME OF THE STUDENT</t>
  </si>
  <si>
    <t>GP</t>
  </si>
  <si>
    <t>SGPA</t>
  </si>
  <si>
    <t>DEPARTMENT OF CSE</t>
  </si>
  <si>
    <t>(2017-2021 BATCH)</t>
  </si>
  <si>
    <t>CSE BRANCH</t>
  </si>
  <si>
    <t>CSE</t>
  </si>
  <si>
    <t>II B.TECH I SEMESTER BRANCH WISE TOPPERS</t>
  </si>
  <si>
    <t>II B.TECH I-SEM (R16) REGULAR RESULT ANALYSIS</t>
  </si>
  <si>
    <t>2017-2021 BATCH - EXAMINATION HELD DURING  OCT-NOV - 2018</t>
  </si>
  <si>
    <t xml:space="preserve"> EXAM HELD DURING OCT/NOV-2018</t>
  </si>
  <si>
    <t>2017 BATCH (1-2) MAR/APR-2018</t>
  </si>
  <si>
    <t>2016 BATCH (2-1) OCT/NOV-2017</t>
  </si>
  <si>
    <t>2015 BATCH (2-1) OCT/NOV-2016</t>
  </si>
  <si>
    <t>16NU1A0102</t>
  </si>
  <si>
    <t>R1621011</t>
  </si>
  <si>
    <t>PROBABILITY AND STATISTICS</t>
  </si>
  <si>
    <t>F</t>
  </si>
  <si>
    <t>R1621012</t>
  </si>
  <si>
    <t>R1621013</t>
  </si>
  <si>
    <t>STRENGTH OF MATERIALS-I</t>
  </si>
  <si>
    <t>R1621014</t>
  </si>
  <si>
    <t>BUILDING MATERIALS &amp; CONSTRUCTION</t>
  </si>
  <si>
    <t>D</t>
  </si>
  <si>
    <t>R1621015</t>
  </si>
  <si>
    <t>SURVEYING</t>
  </si>
  <si>
    <t>R1621016</t>
  </si>
  <si>
    <t>FLUID MECHANICS</t>
  </si>
  <si>
    <t>R1621017</t>
  </si>
  <si>
    <t>SURVEY FIELD WORK - I</t>
  </si>
  <si>
    <t>A</t>
  </si>
  <si>
    <t>R1621018</t>
  </si>
  <si>
    <t>STRENGTH OF MATERIALS LAB</t>
  </si>
  <si>
    <t>16NU1A0104</t>
  </si>
  <si>
    <t>S</t>
  </si>
  <si>
    <t>16NU1A0106</t>
  </si>
  <si>
    <t>B</t>
  </si>
  <si>
    <t>R1621032</t>
  </si>
  <si>
    <t>MECHANICS OF SOLIDS</t>
  </si>
  <si>
    <t>R1621033</t>
  </si>
  <si>
    <t>THERMODYNAMICS</t>
  </si>
  <si>
    <t>R1621034</t>
  </si>
  <si>
    <t>FLUID MECHANICS &amp; HYDRAULIC MACHINERY</t>
  </si>
  <si>
    <t>R1621031</t>
  </si>
  <si>
    <t>METALLURGY &amp; MATERIALS SCIENCE</t>
  </si>
  <si>
    <t>AB</t>
  </si>
  <si>
    <t>R1621026</t>
  </si>
  <si>
    <t>MANAGERIAL ECONOMICS &amp; FINANCIAL ANALYSI</t>
  </si>
  <si>
    <t>16NU1A0344</t>
  </si>
  <si>
    <t>R1621035</t>
  </si>
  <si>
    <t>R1621036</t>
  </si>
  <si>
    <t>ELECTRICAL &amp; ELECTRONICS ENGINEERING LAB</t>
  </si>
  <si>
    <t>R1621037</t>
  </si>
  <si>
    <t>MECHANICS OF SOLIDS &amp; METALLURGY LAB</t>
  </si>
  <si>
    <t>16NU1A0347</t>
  </si>
  <si>
    <t>R1621041</t>
  </si>
  <si>
    <t>ELECTRONIC DEVICES AND CIRCUITS</t>
  </si>
  <si>
    <t>R1621043</t>
  </si>
  <si>
    <t>SIGNALS AND SYSTEMS</t>
  </si>
  <si>
    <t>R1621045</t>
  </si>
  <si>
    <t>RANDOM VARIABLES AND STOCHASTIC PROCESS</t>
  </si>
  <si>
    <t>R1621042</t>
  </si>
  <si>
    <t>SWITCHING THEORY AND LOGIC DESIGN</t>
  </si>
  <si>
    <t>R1621044</t>
  </si>
  <si>
    <t>NETWORK ANALYSIS</t>
  </si>
  <si>
    <t>R1621051</t>
  </si>
  <si>
    <t>STATISTICS WITH R PROGRAMMING</t>
  </si>
  <si>
    <t>R1621052</t>
  </si>
  <si>
    <t>R1621053</t>
  </si>
  <si>
    <t>DIGITAL LOGIC DESIGN</t>
  </si>
  <si>
    <t>R1621054</t>
  </si>
  <si>
    <t>PYTHON PROGRAMMING</t>
  </si>
  <si>
    <t>R1621056</t>
  </si>
  <si>
    <t>COMPUTER GRAPHICS</t>
  </si>
  <si>
    <t>R1621055</t>
  </si>
  <si>
    <t>DATA STRUCTURES THROUGH C++</t>
  </si>
  <si>
    <t>17NU1A0101</t>
  </si>
  <si>
    <t>17NU1A0201</t>
  </si>
  <si>
    <t>R1621021</t>
  </si>
  <si>
    <t>ELECTRICAL CIRCUIT ANALYSIS - II</t>
  </si>
  <si>
    <t>R1621022</t>
  </si>
  <si>
    <t>ELECTRICAL MACHINES-I</t>
  </si>
  <si>
    <t>R1621023</t>
  </si>
  <si>
    <t>BASIC ELECTRONICS AND DEVICES</t>
  </si>
  <si>
    <t>R1621024</t>
  </si>
  <si>
    <t>ELECTRO MAGNETIC FIELDS</t>
  </si>
  <si>
    <t>R1621025</t>
  </si>
  <si>
    <t>THERMAL AND HYDRO PRIME MOVERS</t>
  </si>
  <si>
    <t>R1621027</t>
  </si>
  <si>
    <t>THERMAL AND HYDRO LABORATORY</t>
  </si>
  <si>
    <t>O</t>
  </si>
  <si>
    <t>R1621028</t>
  </si>
  <si>
    <t>ELECTRICAL CIRCUITS LABORATORY</t>
  </si>
  <si>
    <t>17NU1A0202</t>
  </si>
  <si>
    <t>17NU1A0203</t>
  </si>
  <si>
    <t>17NU1A0204</t>
  </si>
  <si>
    <t>17NU1A0205</t>
  </si>
  <si>
    <t>17NU1A0206</t>
  </si>
  <si>
    <t>17NU1A0207</t>
  </si>
  <si>
    <t>17NU1A0301</t>
  </si>
  <si>
    <t>17NU1A0302</t>
  </si>
  <si>
    <t>17NU1A0303</t>
  </si>
  <si>
    <t>17NU1A0304</t>
  </si>
  <si>
    <t>17NU1A0305</t>
  </si>
  <si>
    <t>17NU1A0306</t>
  </si>
  <si>
    <t>17NU1A0307</t>
  </si>
  <si>
    <t>17NU1A0308</t>
  </si>
  <si>
    <t>17NU1A0309</t>
  </si>
  <si>
    <t>17NU1A0310</t>
  </si>
  <si>
    <t>17NU1A0311</t>
  </si>
  <si>
    <t>17NU1A0312</t>
  </si>
  <si>
    <t>17NU1A0313</t>
  </si>
  <si>
    <t>17NU1A0314</t>
  </si>
  <si>
    <t>17NU1A0315</t>
  </si>
  <si>
    <t>17NU1A0316</t>
  </si>
  <si>
    <t>17NU1A0317</t>
  </si>
  <si>
    <t>17NU1A0318</t>
  </si>
  <si>
    <t>17NU1A0319</t>
  </si>
  <si>
    <t>17NU1A0320</t>
  </si>
  <si>
    <t>17NU1A0321</t>
  </si>
  <si>
    <t>17NU1A0322</t>
  </si>
  <si>
    <t>17NU1A0323</t>
  </si>
  <si>
    <t>17NU1A0324</t>
  </si>
  <si>
    <t>17NU1A0325</t>
  </si>
  <si>
    <t>17NU1A0326</t>
  </si>
  <si>
    <t>17NU1A0327</t>
  </si>
  <si>
    <t>17NU1A0328</t>
  </si>
  <si>
    <t>17NU1A0329</t>
  </si>
  <si>
    <t>17NU1A0330</t>
  </si>
  <si>
    <t>17NU1A0331</t>
  </si>
  <si>
    <t>17NU1A0332</t>
  </si>
  <si>
    <t>17NU1A0333</t>
  </si>
  <si>
    <t>17NU1A0334</t>
  </si>
  <si>
    <t>17NU1A0335</t>
  </si>
  <si>
    <t>17NU1A0336</t>
  </si>
  <si>
    <t>17NU1A0337</t>
  </si>
  <si>
    <t>17NU1A0338</t>
  </si>
  <si>
    <t>17NU1A0339</t>
  </si>
  <si>
    <t>17NU1A0340</t>
  </si>
  <si>
    <t>17NU1A0341</t>
  </si>
  <si>
    <t>17NU1A0342</t>
  </si>
  <si>
    <t>17NU1A0343</t>
  </si>
  <si>
    <t>17NU1A0344</t>
  </si>
  <si>
    <t>17NU1A0345</t>
  </si>
  <si>
    <t>17NU1A0346</t>
  </si>
  <si>
    <t>17NU1A0347</t>
  </si>
  <si>
    <t>17NU1A0348</t>
  </si>
  <si>
    <t>17NU1A0349</t>
  </si>
  <si>
    <t>17NU1A0351</t>
  </si>
  <si>
    <t>17NU1A0401</t>
  </si>
  <si>
    <t>R1621046</t>
  </si>
  <si>
    <t>ELECTRONIC DEVICES AND CIRCUITS LAB</t>
  </si>
  <si>
    <t>R1621047</t>
  </si>
  <si>
    <t>NETWORKS &amp; ELECTRICAL TECHNOLOGY LAB</t>
  </si>
  <si>
    <t>17NU1A0402</t>
  </si>
  <si>
    <t>17NU1A0403</t>
  </si>
  <si>
    <t>17NU1A0404</t>
  </si>
  <si>
    <t>17NU1A0405</t>
  </si>
  <si>
    <t>17NU1A0406</t>
  </si>
  <si>
    <t>17NU1A0407</t>
  </si>
  <si>
    <t>17NU1A0408</t>
  </si>
  <si>
    <t>17NU1A0409</t>
  </si>
  <si>
    <t>17NU1A0410</t>
  </si>
  <si>
    <t>17NU1A0411</t>
  </si>
  <si>
    <t>17NU1A0412</t>
  </si>
  <si>
    <t>17NU1A0413</t>
  </si>
  <si>
    <t>17NU1A0414</t>
  </si>
  <si>
    <t>17NU1A0415</t>
  </si>
  <si>
    <t>17NU1A0416</t>
  </si>
  <si>
    <t>17NU1A0417</t>
  </si>
  <si>
    <t>17NU1A0418</t>
  </si>
  <si>
    <t>17NU1A0419</t>
  </si>
  <si>
    <t>17NU1A0420</t>
  </si>
  <si>
    <t>17NU1A0421</t>
  </si>
  <si>
    <t>17NU1A0422</t>
  </si>
  <si>
    <t>17NU1A0423</t>
  </si>
  <si>
    <t>17NU1A0424</t>
  </si>
  <si>
    <t>17NU1A0425</t>
  </si>
  <si>
    <t>17NU1A0426</t>
  </si>
  <si>
    <t>17NU1A0427</t>
  </si>
  <si>
    <t>17NU1A0428</t>
  </si>
  <si>
    <t>17NU1A0430</t>
  </si>
  <si>
    <t>17NU1A0431</t>
  </si>
  <si>
    <t>17NU1A0432</t>
  </si>
  <si>
    <t>17NU1A0433</t>
  </si>
  <si>
    <t>17NU1A0434</t>
  </si>
  <si>
    <t>17NU1A0435</t>
  </si>
  <si>
    <t>17NU1A0436</t>
  </si>
  <si>
    <t>17NU1A0437</t>
  </si>
  <si>
    <t>17NU1A0438</t>
  </si>
  <si>
    <t>17NU1A0439</t>
  </si>
  <si>
    <t>17NU1A0440</t>
  </si>
  <si>
    <t>17NU1A0441</t>
  </si>
  <si>
    <t>17NU1A0442</t>
  </si>
  <si>
    <t>17NU1A0501</t>
  </si>
  <si>
    <t>R1621057</t>
  </si>
  <si>
    <t>DATA STRUCTURES THROUGH C++ LAB</t>
  </si>
  <si>
    <t>R1621058</t>
  </si>
  <si>
    <t>PYTHON PROGRAMMING LAB</t>
  </si>
  <si>
    <t>17NU1A0502</t>
  </si>
  <si>
    <t>17NU1A0503</t>
  </si>
  <si>
    <t>17NU1A0504</t>
  </si>
  <si>
    <t>17NU1A0505</t>
  </si>
  <si>
    <t>17NU1A0506</t>
  </si>
  <si>
    <t>17NU1A0507</t>
  </si>
  <si>
    <t>17NU1A0508</t>
  </si>
  <si>
    <t>17NU1A0509</t>
  </si>
  <si>
    <t>17NU1A0510</t>
  </si>
  <si>
    <t>17NU1A0511</t>
  </si>
  <si>
    <t>17NU1A0512</t>
  </si>
  <si>
    <t>17NU1A0513</t>
  </si>
  <si>
    <t>17NU1A0514</t>
  </si>
  <si>
    <t>17NU1A0515</t>
  </si>
  <si>
    <t>17NU1A0516</t>
  </si>
  <si>
    <t>17NU1A0517</t>
  </si>
  <si>
    <t>17NU1A0518</t>
  </si>
  <si>
    <t>17NU1A0519</t>
  </si>
  <si>
    <t>17NU1A0520</t>
  </si>
  <si>
    <t>17NU1A0521</t>
  </si>
  <si>
    <t>17NU1A0522</t>
  </si>
  <si>
    <t>17NU1A0523</t>
  </si>
  <si>
    <t>17NU1A0524</t>
  </si>
  <si>
    <t>17NU1A0525</t>
  </si>
  <si>
    <t>17NU1A0526</t>
  </si>
  <si>
    <t>17NU1A0527</t>
  </si>
  <si>
    <t>17NU1A0528</t>
  </si>
  <si>
    <t>17NU1A0529</t>
  </si>
  <si>
    <t>17NU1A0530</t>
  </si>
  <si>
    <t>17NU1A0531</t>
  </si>
  <si>
    <t>17NU1A0532</t>
  </si>
  <si>
    <t>17NU1A0533</t>
  </si>
  <si>
    <t>17NU1A0534</t>
  </si>
  <si>
    <t>17NU1A0536</t>
  </si>
  <si>
    <t>17NU1A0537</t>
  </si>
  <si>
    <t>17NU1A0538</t>
  </si>
  <si>
    <t>17NU1A0539</t>
  </si>
  <si>
    <t>17NU1A0540</t>
  </si>
  <si>
    <t>17NU1A0541</t>
  </si>
  <si>
    <t>17NU1A0542</t>
  </si>
  <si>
    <t>17NU1A0543</t>
  </si>
  <si>
    <t>17NU1A0544</t>
  </si>
  <si>
    <t>17NU1A0545</t>
  </si>
  <si>
    <t>17NU1A0546</t>
  </si>
  <si>
    <t>17NU1A0547</t>
  </si>
  <si>
    <t>17NU1A0548</t>
  </si>
  <si>
    <t>17NU1A0549</t>
  </si>
  <si>
    <t>17NU1A0550</t>
  </si>
  <si>
    <t>17NU1A0551</t>
  </si>
  <si>
    <t>17NU1A0552</t>
  </si>
  <si>
    <t>17NU1A0553</t>
  </si>
  <si>
    <t>17NU1A0554</t>
  </si>
  <si>
    <t>17NU1A0555</t>
  </si>
  <si>
    <t>17NU1A0556</t>
  </si>
  <si>
    <t>18NU5A0101</t>
  </si>
  <si>
    <t>18NU5A0102</t>
  </si>
  <si>
    <t>18NU5A0103</t>
  </si>
  <si>
    <t>18NU5A0104</t>
  </si>
  <si>
    <t>18NU5A0105</t>
  </si>
  <si>
    <t>18NU5A0106</t>
  </si>
  <si>
    <t>18NU5A0107</t>
  </si>
  <si>
    <t>18NU5A0108</t>
  </si>
  <si>
    <t>18NU5A0109</t>
  </si>
  <si>
    <t>18NU5A0110</t>
  </si>
  <si>
    <t>18NU5A0111</t>
  </si>
  <si>
    <t>18NU5A0112</t>
  </si>
  <si>
    <t>18NU5A0113</t>
  </si>
  <si>
    <t>18NU5A0114</t>
  </si>
  <si>
    <t>18NU5A0115</t>
  </si>
  <si>
    <t>18NU5A0116</t>
  </si>
  <si>
    <t>18NU5A0117</t>
  </si>
  <si>
    <t>18NU5A0118</t>
  </si>
  <si>
    <t>18NU5A0119</t>
  </si>
  <si>
    <t>18NU5A0120</t>
  </si>
  <si>
    <t>18NU5A0122</t>
  </si>
  <si>
    <t>18NU5A0123</t>
  </si>
  <si>
    <t>18NU5A0124</t>
  </si>
  <si>
    <t>18NU5A0125</t>
  </si>
  <si>
    <t>18NU5A0126</t>
  </si>
  <si>
    <t>18NU5A0127</t>
  </si>
  <si>
    <t>18NU5A0128</t>
  </si>
  <si>
    <t>18NU5A0129</t>
  </si>
  <si>
    <t>18NU5A0130</t>
  </si>
  <si>
    <t>18NU5A0131</t>
  </si>
  <si>
    <t>18NU5A0132</t>
  </si>
  <si>
    <t>18NU5A0201</t>
  </si>
  <si>
    <t>18NU5A0202</t>
  </si>
  <si>
    <t>18NU5A0203</t>
  </si>
  <si>
    <t>18NU5A0204</t>
  </si>
  <si>
    <t>18NU5A0205</t>
  </si>
  <si>
    <t>18NU5A0206</t>
  </si>
  <si>
    <t>18NU5A0207</t>
  </si>
  <si>
    <t>18NU5A0208</t>
  </si>
  <si>
    <t>18NU5A0209</t>
  </si>
  <si>
    <t>18NU5A0210</t>
  </si>
  <si>
    <t>18NU5A0211</t>
  </si>
  <si>
    <t>18NU5A0212</t>
  </si>
  <si>
    <t>18NU5A0213</t>
  </si>
  <si>
    <t>18NU5A0215</t>
  </si>
  <si>
    <t>18NU5A0216</t>
  </si>
  <si>
    <t>18NU5A0217</t>
  </si>
  <si>
    <t>18NU5A0218</t>
  </si>
  <si>
    <t>18NU5A0219</t>
  </si>
  <si>
    <t>18NU5A0220</t>
  </si>
  <si>
    <t>18NU5A0221</t>
  </si>
  <si>
    <t>18NU5A0222</t>
  </si>
  <si>
    <t>18NU5A0223</t>
  </si>
  <si>
    <t>18NU5A0224</t>
  </si>
  <si>
    <t>18NU5A0225</t>
  </si>
  <si>
    <t>18NU5A0227</t>
  </si>
  <si>
    <t>18NU5A0228</t>
  </si>
  <si>
    <t>18NU5A0229</t>
  </si>
  <si>
    <t>18NU5A0230</t>
  </si>
  <si>
    <t>18NU5A0231</t>
  </si>
  <si>
    <t>18NU5A0232</t>
  </si>
  <si>
    <t>18NU5A0233</t>
  </si>
  <si>
    <t>18NU5A0234</t>
  </si>
  <si>
    <t>18NU5A0235</t>
  </si>
  <si>
    <t>18NU5A0236</t>
  </si>
  <si>
    <t>18NU5A0237</t>
  </si>
  <si>
    <t>18NU5A0238</t>
  </si>
  <si>
    <t>18NU5A0239</t>
  </si>
  <si>
    <t>18NU5A0240</t>
  </si>
  <si>
    <t>18NU5A0241</t>
  </si>
  <si>
    <t>18NU5A0242</t>
  </si>
  <si>
    <t>18NU5A0243</t>
  </si>
  <si>
    <t>18NU5A0244</t>
  </si>
  <si>
    <t>18NU5A0245</t>
  </si>
  <si>
    <t>18NU5A0246</t>
  </si>
  <si>
    <t>18NU5A0247</t>
  </si>
  <si>
    <t>18NU5A0248</t>
  </si>
  <si>
    <t>18NU5A0249</t>
  </si>
  <si>
    <t>18NU5A0301</t>
  </si>
  <si>
    <t>18NU5A0302</t>
  </si>
  <si>
    <t>18NU5A0303</t>
  </si>
  <si>
    <t>18NU5A0304</t>
  </si>
  <si>
    <t>18NU5A0305</t>
  </si>
  <si>
    <t>18NU5A0306</t>
  </si>
  <si>
    <t>18NU5A0307</t>
  </si>
  <si>
    <t>18NU5A0308</t>
  </si>
  <si>
    <t>18NU5A0309</t>
  </si>
  <si>
    <t>18NU5A0310</t>
  </si>
  <si>
    <t>18NU5A0311</t>
  </si>
  <si>
    <t>18NU5A0312</t>
  </si>
  <si>
    <t>18NU5A0313</t>
  </si>
  <si>
    <t>18NU5A0314</t>
  </si>
  <si>
    <t>18NU5A0315</t>
  </si>
  <si>
    <t>18NU5A0316</t>
  </si>
  <si>
    <t>18NU5A0317</t>
  </si>
  <si>
    <t>18NU5A0318</t>
  </si>
  <si>
    <t>18NU5A0319</t>
  </si>
  <si>
    <t>18NU5A0320</t>
  </si>
  <si>
    <t>18NU5A0321</t>
  </si>
  <si>
    <t>18NU5A0322</t>
  </si>
  <si>
    <t>18NU5A0323</t>
  </si>
  <si>
    <t>18NU5A0324</t>
  </si>
  <si>
    <t>18NU5A0325</t>
  </si>
  <si>
    <t>18NU5A0326</t>
  </si>
  <si>
    <t>18NU5A0327</t>
  </si>
  <si>
    <t>18NU5A0328</t>
  </si>
  <si>
    <t>18NU5A0329</t>
  </si>
  <si>
    <t>18NU5A0330</t>
  </si>
  <si>
    <t>18NU5A0331</t>
  </si>
  <si>
    <t>18NU5A0332</t>
  </si>
  <si>
    <t>18NU5A0333</t>
  </si>
  <si>
    <t>18NU5A0334</t>
  </si>
  <si>
    <t>18NU5A0335</t>
  </si>
  <si>
    <t>18NU5A0336</t>
  </si>
  <si>
    <t>18NU5A0337</t>
  </si>
  <si>
    <t>18NU5A0338</t>
  </si>
  <si>
    <t>18NU5A0339</t>
  </si>
  <si>
    <t>18NU5A0340</t>
  </si>
  <si>
    <t>18NU5A0341</t>
  </si>
  <si>
    <t>18NU5A0342</t>
  </si>
  <si>
    <t>18NU5A0343</t>
  </si>
  <si>
    <t>18NU5A0344</t>
  </si>
  <si>
    <t>18NU5A0345</t>
  </si>
  <si>
    <t>18NU5A0346</t>
  </si>
  <si>
    <t>18NU5A0347</t>
  </si>
  <si>
    <t>18NU5A0348</t>
  </si>
  <si>
    <t>18NU5A0349</t>
  </si>
  <si>
    <t>18NU5A0350</t>
  </si>
  <si>
    <t>18NU5A0351</t>
  </si>
  <si>
    <t>18NU5A0352</t>
  </si>
  <si>
    <t>18NU5A0353</t>
  </si>
  <si>
    <t>18NU5A0354</t>
  </si>
  <si>
    <t>18NU5A0355</t>
  </si>
  <si>
    <t>18NU5A0356</t>
  </si>
  <si>
    <t>18NU5A0357</t>
  </si>
  <si>
    <t>18NU5A0358</t>
  </si>
  <si>
    <t>18NU5A0359</t>
  </si>
  <si>
    <t>18NU5A0360</t>
  </si>
  <si>
    <t>18NU5A0361</t>
  </si>
  <si>
    <t>18NU5A0362</t>
  </si>
  <si>
    <t>18NU5A0363</t>
  </si>
  <si>
    <t>18NU5A0364</t>
  </si>
  <si>
    <t>18NU5A0365</t>
  </si>
  <si>
    <t>18NU5A0366</t>
  </si>
  <si>
    <t>18NU5A0367</t>
  </si>
  <si>
    <t>18NU5A0368</t>
  </si>
  <si>
    <t>18NU5A0369</t>
  </si>
  <si>
    <t>18NU5A0370</t>
  </si>
  <si>
    <t>18NU5A0371</t>
  </si>
  <si>
    <t>18NU5A0372</t>
  </si>
  <si>
    <t>18NU5A0373</t>
  </si>
  <si>
    <t>18NU5A0374</t>
  </si>
  <si>
    <t>18NU5A0375</t>
  </si>
  <si>
    <t>18NU5A0376</t>
  </si>
  <si>
    <t>18NU5A0377</t>
  </si>
  <si>
    <t>18NU5A0378</t>
  </si>
  <si>
    <t>18NU5A0379</t>
  </si>
  <si>
    <t>18NU5A0380</t>
  </si>
  <si>
    <t>18NU5A0381</t>
  </si>
  <si>
    <t>18NU5A0382</t>
  </si>
  <si>
    <t>18NU5A0401</t>
  </si>
  <si>
    <t>18NU5A0402</t>
  </si>
  <si>
    <t>18NU5A0403</t>
  </si>
  <si>
    <t>18NU5A0404</t>
  </si>
  <si>
    <t>18NU5A0405</t>
  </si>
  <si>
    <t>18NU5A0406</t>
  </si>
  <si>
    <t>18NU5A0407</t>
  </si>
  <si>
    <t>18NU5A0408</t>
  </si>
  <si>
    <t>18NU5A0409</t>
  </si>
  <si>
    <t>18NU5A0410</t>
  </si>
  <si>
    <t>18NU5A0411</t>
  </si>
  <si>
    <t>18NU5A0412</t>
  </si>
  <si>
    <t>18NU5A0413</t>
  </si>
  <si>
    <t>18NU5A0414</t>
  </si>
  <si>
    <t>18NU5A0415</t>
  </si>
  <si>
    <t>18NU5A0416</t>
  </si>
  <si>
    <t>18NU5A0417</t>
  </si>
  <si>
    <t>18NU5A0418</t>
  </si>
  <si>
    <t>18NU5A0419</t>
  </si>
  <si>
    <t>18NU5A0420</t>
  </si>
  <si>
    <t>18NU5A0421</t>
  </si>
  <si>
    <t>18NU5A0501</t>
  </si>
  <si>
    <t>18NU5A0502</t>
  </si>
  <si>
    <t>18NU5A0503</t>
  </si>
  <si>
    <t>18NU5A0504</t>
  </si>
  <si>
    <t>18NU5A0505</t>
  </si>
  <si>
    <t>18NU5A0506</t>
  </si>
  <si>
    <t>18NU5A0507</t>
  </si>
  <si>
    <t>18NU5A0508</t>
  </si>
  <si>
    <t>18NU5A0509</t>
  </si>
  <si>
    <t>BASIC ELECTRICAL &amp; ELECTRONICS ENGINEERING</t>
  </si>
  <si>
    <t>MANAGERIAL ECONOMICS &amp; FINANCIAL ANALYSIS</t>
  </si>
  <si>
    <t>DEPARTMENT OF MECH-A</t>
  </si>
  <si>
    <t>DEPARTMENT OF MECH-B</t>
  </si>
  <si>
    <t>MECH-A BRANCH</t>
  </si>
  <si>
    <t>MECH-B BRANCH</t>
  </si>
  <si>
    <t>COMPUTER AIDED ENGINEERING DRAWING PRACTICE</t>
  </si>
  <si>
    <t>MATHEMATICAL FOUNDATIONS OF COMPUTER SCIENCE</t>
  </si>
  <si>
    <t>II B.Tech [R16] I Semester Regular Examinations OCT-NOV - 2018 (2017-2021 BATCH)</t>
  </si>
  <si>
    <t>CIVIL (Total Attended : 35, No.of.Pass : 20  , Branch Pass Percentage :57.14% )</t>
  </si>
  <si>
    <t>EEE (Total Attended : 54 , No.of.Pass : 16 , Branch Pass Percentage :29.63 % )</t>
  </si>
  <si>
    <t>MECH-A (Total Attended : 67 , No.of.Pass : 23 , Branch Pass Percentage :  34.33% )</t>
  </si>
  <si>
    <t>MECH-B (Total Attended : 67 , No.of.Pass : 35 , Branch Pass Percentage : 52.24 % )</t>
  </si>
  <si>
    <t>ECE (Total Attended : 62   , No.of.Pass : 17  , Branch Pass Percentage : 27.42 % )</t>
  </si>
  <si>
    <t>MECH-A</t>
  </si>
  <si>
    <t>MECH-B</t>
  </si>
  <si>
    <t>CSE (Total Attended : 64 , No.of.Pass : 29 , Branch Pass Percentage : 45.31% )</t>
  </si>
  <si>
    <t>M.DURGA BHAVANI</t>
  </si>
  <si>
    <t>K.M.M.TARAKESH</t>
  </si>
  <si>
    <t>A.MATHA PRASAD</t>
  </si>
  <si>
    <t>S.KUMARI</t>
  </si>
  <si>
    <t>P.LAVANYA</t>
  </si>
  <si>
    <t>P.PRAVEEN SAGAR</t>
  </si>
  <si>
    <t>P.HARA GOPAL</t>
  </si>
  <si>
    <t>S.PAVANI</t>
  </si>
  <si>
    <t>B.V.VEERANJANEYULU</t>
  </si>
  <si>
    <t>P.MAHESH</t>
  </si>
  <si>
    <t>B.N.S.RANI</t>
  </si>
  <si>
    <t>K.S.RAMANJANEYULU</t>
  </si>
  <si>
    <t>K.RAM PRASAD</t>
  </si>
  <si>
    <t>DR.V.BALA</t>
  </si>
  <si>
    <t>M.RAJESH</t>
  </si>
  <si>
    <t>G.HINDUJA</t>
  </si>
  <si>
    <t>J.SURESH KUMAR</t>
  </si>
  <si>
    <t>K.V.CHANFRA MOHAN</t>
  </si>
  <si>
    <t>J.SUNIL KUMAR</t>
  </si>
  <si>
    <t>T.NAGA LAKSHMI</t>
  </si>
  <si>
    <t>A.MADHAVILATHA</t>
  </si>
  <si>
    <t>R.KUMRA SWAMY</t>
  </si>
  <si>
    <t>M.V.S.ROJA RAMANI</t>
  </si>
  <si>
    <t>CH.HEENA KUMARI</t>
  </si>
  <si>
    <t>V.RAM RAO</t>
  </si>
  <si>
    <t>M.G.VARA PRASAD</t>
  </si>
  <si>
    <t>P.S.KIRAN</t>
  </si>
  <si>
    <t>J.SANTHOSHI KUMARI</t>
  </si>
  <si>
    <t>M.ANIL KUMAR</t>
  </si>
  <si>
    <t>M.CH.JAGAN SEKHAR</t>
  </si>
  <si>
    <t>S JAHNAVI</t>
  </si>
  <si>
    <t>K ANIL KUMAR</t>
  </si>
  <si>
    <t>R MOUNIKA</t>
  </si>
  <si>
    <t>R ANU RADHA</t>
  </si>
  <si>
    <t>V PRATHYUSHA</t>
  </si>
  <si>
    <t>MUNAKALA DIVYA</t>
  </si>
  <si>
    <t>KANCHERLA SAI KUMAR</t>
  </si>
  <si>
    <t>SRIKAKULAPU VENKATESH</t>
  </si>
  <si>
    <t>MAILAPALLI RAJU</t>
  </si>
  <si>
    <t>PANUGANTI HARSHITHA</t>
  </si>
  <si>
    <t>BOGADHI SAIRAM</t>
  </si>
  <si>
    <t>ACHARYA MOHITH ESWAR CHARAN</t>
  </si>
  <si>
    <t>PARAPATHI SAI LOKESH REDDY</t>
  </si>
  <si>
    <t>ARIGI HARSHA VARDHAN</t>
  </si>
  <si>
    <t>GORLI JITHENDRA</t>
  </si>
  <si>
    <t>RAJAM V V C GANGADHAR RAO</t>
  </si>
  <si>
    <t>VOMMI VENKATA BALAJI</t>
  </si>
  <si>
    <t>NAMMI AVINASH</t>
  </si>
  <si>
    <t>POKALA SARIKA</t>
  </si>
  <si>
    <t>EPU HARI</t>
  </si>
  <si>
    <t>I.HARI DHAR VARMA</t>
  </si>
  <si>
    <t>P.HARITHA</t>
  </si>
  <si>
    <t>B.JYOTHI</t>
  </si>
  <si>
    <t>P.B.SAI PUJITHA</t>
  </si>
  <si>
    <t>T.INDIRA DEVI</t>
  </si>
  <si>
    <t>SEERAPU SANDHYA RANI</t>
  </si>
  <si>
    <t>V. SATYA AKHILA</t>
  </si>
  <si>
    <t>GUDE URMILA</t>
  </si>
  <si>
    <t>SATYAVARAPU MANASA</t>
  </si>
  <si>
    <t>SURESH MOIDA</t>
  </si>
  <si>
    <t>I.NAGESWARA RAO</t>
  </si>
  <si>
    <t>CH.PRANETH RAJ</t>
  </si>
  <si>
    <t>J.SURESH KUMAR/G.HINDUJA</t>
  </si>
  <si>
    <t>V.ROJA BHARATHI/B.ISHWARYA</t>
  </si>
  <si>
    <t>P.SAHITHYA KIRAN/I.PRUDHVI</t>
  </si>
  <si>
    <t>R.KUMRA SWAMY/K.V.E.SAROJINI</t>
  </si>
  <si>
    <t>.K.M.M.TARAKESH/B.V.VEERANJANEYULU</t>
  </si>
  <si>
    <t>G.PYDI RAJU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</si>
</sst>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b/>
      <u val="single"/>
      <sz val="13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3" fillId="0" borderId="13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left" vertical="center"/>
    </xf>
    <xf numFmtId="2" fontId="43" fillId="0" borderId="16" xfId="0" applyNumberFormat="1" applyFont="1" applyFill="1" applyBorder="1" applyAlignment="1">
      <alignment horizontal="left" vertical="center"/>
    </xf>
    <xf numFmtId="2" fontId="43" fillId="0" borderId="14" xfId="0" applyNumberFormat="1" applyFont="1" applyFill="1" applyBorder="1" applyAlignment="1">
      <alignment horizontal="left" vertical="center"/>
    </xf>
    <xf numFmtId="2" fontId="43" fillId="0" borderId="15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left" vertical="center" wrapText="1"/>
    </xf>
    <xf numFmtId="2" fontId="43" fillId="0" borderId="16" xfId="0" applyNumberFormat="1" applyFont="1" applyFill="1" applyBorder="1" applyAlignment="1">
      <alignment horizontal="left" vertical="center" wrapText="1"/>
    </xf>
    <xf numFmtId="2" fontId="43" fillId="0" borderId="14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28</xdr:col>
      <xdr:colOff>352425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47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28</xdr:col>
      <xdr:colOff>323850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47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28</xdr:col>
      <xdr:colOff>171450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029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28</xdr:col>
      <xdr:colOff>171450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029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28</xdr:col>
      <xdr:colOff>57150</xdr:colOff>
      <xdr:row>4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7867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28</xdr:col>
      <xdr:colOff>161925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7791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</xdr:rowOff>
    </xdr:from>
    <xdr:to>
      <xdr:col>6</xdr:col>
      <xdr:colOff>219075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623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5</xdr:col>
      <xdr:colOff>619125</xdr:colOff>
      <xdr:row>3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499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62"/>
  <sheetViews>
    <sheetView zoomScalePageLayoutView="0" workbookViewId="0" topLeftCell="A1">
      <selection activeCell="AE15" sqref="AE15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8515625" style="0" customWidth="1"/>
    <col min="27" max="27" width="7.421875" style="0" bestFit="1" customWidth="1"/>
    <col min="28" max="28" width="6.57421875" style="0" bestFit="1" customWidth="1"/>
    <col min="29" max="29" width="8.00390625" style="0" bestFit="1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5.25" customHeight="1">
      <c r="A10" s="56" t="s">
        <v>4</v>
      </c>
      <c r="B10" s="56" t="s">
        <v>5</v>
      </c>
      <c r="C10" s="59" t="s">
        <v>48</v>
      </c>
      <c r="D10" s="60"/>
      <c r="E10" s="61"/>
      <c r="F10" s="59" t="s">
        <v>475</v>
      </c>
      <c r="G10" s="60"/>
      <c r="H10" s="61"/>
      <c r="I10" s="59" t="s">
        <v>52</v>
      </c>
      <c r="J10" s="60"/>
      <c r="K10" s="61"/>
      <c r="L10" s="59" t="s">
        <v>54</v>
      </c>
      <c r="M10" s="60"/>
      <c r="N10" s="61"/>
      <c r="O10" s="59" t="s">
        <v>57</v>
      </c>
      <c r="P10" s="60"/>
      <c r="Q10" s="61"/>
      <c r="R10" s="59" t="s">
        <v>59</v>
      </c>
      <c r="S10" s="60"/>
      <c r="T10" s="61"/>
      <c r="U10" s="59" t="s">
        <v>61</v>
      </c>
      <c r="V10" s="60"/>
      <c r="W10" s="61"/>
      <c r="X10" s="59" t="s">
        <v>64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1" t="s">
        <v>8</v>
      </c>
      <c r="D11" s="1" t="s">
        <v>1</v>
      </c>
      <c r="E11" s="21" t="s">
        <v>33</v>
      </c>
      <c r="F11" s="1" t="s">
        <v>8</v>
      </c>
      <c r="G11" s="1" t="s">
        <v>1</v>
      </c>
      <c r="H11" s="21" t="s">
        <v>33</v>
      </c>
      <c r="I11" s="1" t="s">
        <v>8</v>
      </c>
      <c r="J11" s="1" t="s">
        <v>1</v>
      </c>
      <c r="K11" s="21" t="s">
        <v>33</v>
      </c>
      <c r="L11" s="1" t="s">
        <v>8</v>
      </c>
      <c r="M11" s="1" t="s">
        <v>1</v>
      </c>
      <c r="N11" s="21" t="s">
        <v>33</v>
      </c>
      <c r="O11" s="1" t="s">
        <v>8</v>
      </c>
      <c r="P11" s="1" t="s">
        <v>1</v>
      </c>
      <c r="Q11" s="21" t="s">
        <v>33</v>
      </c>
      <c r="R11" s="1" t="s">
        <v>8</v>
      </c>
      <c r="S11" s="1" t="s">
        <v>1</v>
      </c>
      <c r="T11" s="21" t="s">
        <v>33</v>
      </c>
      <c r="U11" s="1" t="s">
        <v>8</v>
      </c>
      <c r="V11" s="1" t="s">
        <v>1</v>
      </c>
      <c r="W11" s="21" t="s">
        <v>33</v>
      </c>
      <c r="X11" s="39" t="s">
        <v>8</v>
      </c>
      <c r="Y11" s="39" t="s">
        <v>1</v>
      </c>
      <c r="Z11" s="39" t="s">
        <v>33</v>
      </c>
      <c r="AA11" s="58"/>
      <c r="AB11" s="58"/>
      <c r="AC11" s="58"/>
    </row>
    <row r="12" spans="1:29" ht="15">
      <c r="A12" s="2">
        <v>1</v>
      </c>
      <c r="B12" s="2" t="s">
        <v>46</v>
      </c>
      <c r="C12" s="2" t="s">
        <v>49</v>
      </c>
      <c r="D12" s="2">
        <v>0</v>
      </c>
      <c r="E12" s="2">
        <f aca="true" t="shared" si="0" ref="E12:E46">IF(C12="C",6,IF(C12="B",7,IF(C12="D",5,IF(C12="A",8,IF(C12="S",9,IF(C12="O",10,IF(C12="F",0)))))))</f>
        <v>0</v>
      </c>
      <c r="F12" s="2" t="s">
        <v>49</v>
      </c>
      <c r="G12" s="2">
        <v>0</v>
      </c>
      <c r="H12" s="2">
        <f aca="true" t="shared" si="1" ref="H12:H46">IF(F12="C",6,IF(F12="B",7,IF(F12="D",5,IF(F12="A",8,IF(F12="S",9,IF(F12="O",10,IF(F12="F",0)))))))</f>
        <v>0</v>
      </c>
      <c r="I12" s="2" t="s">
        <v>49</v>
      </c>
      <c r="J12" s="2">
        <v>0</v>
      </c>
      <c r="K12" s="2">
        <f aca="true" t="shared" si="2" ref="K12:K46">IF(I12="C",6,IF(I12="B",7,IF(I12="D",5,IF(I12="A",8,IF(I12="S",9,IF(I12="O",10,IF(I12="F",0)))))))</f>
        <v>0</v>
      </c>
      <c r="L12" s="2" t="s">
        <v>55</v>
      </c>
      <c r="M12" s="2">
        <v>3</v>
      </c>
      <c r="N12" s="2">
        <f aca="true" t="shared" si="3" ref="N12:N46">IF(L12="C",6,IF(L12="B",7,IF(L12="D",5,IF(L12="A",8,IF(L12="S",9,IF(L12="O",10,IF(L12="F",0)))))))</f>
        <v>5</v>
      </c>
      <c r="O12" s="2" t="s">
        <v>55</v>
      </c>
      <c r="P12" s="2">
        <v>3</v>
      </c>
      <c r="Q12" s="2">
        <f aca="true" t="shared" si="4" ref="Q12:Q46">IF(O12="C",6,IF(O12="B",7,IF(O12="D",5,IF(O12="A",8,IF(O12="S",9,IF(O12="O",10,IF(O12="F",0)))))))</f>
        <v>5</v>
      </c>
      <c r="R12" s="2" t="s">
        <v>49</v>
      </c>
      <c r="S12" s="2">
        <v>0</v>
      </c>
      <c r="T12" s="2">
        <f aca="true" t="shared" si="5" ref="T12:T46">IF(R12="C",6,IF(R12="B",7,IF(R12="D",5,IF(R12="A",8,IF(R12="S",9,IF(R12="O",10,IF(R12="F",0)))))))</f>
        <v>0</v>
      </c>
      <c r="U12" s="2" t="s">
        <v>62</v>
      </c>
      <c r="V12" s="2">
        <v>2</v>
      </c>
      <c r="W12" s="2">
        <f aca="true" t="shared" si="6" ref="W12:W46">IF(U12="C",6,IF(U12="B",7,IF(U12="D",5,IF(U12="A",8,IF(U12="S",9,IF(U12="O",10,IF(U12="F",0)))))))</f>
        <v>8</v>
      </c>
      <c r="X12" s="2" t="s">
        <v>62</v>
      </c>
      <c r="Y12" s="2">
        <v>2</v>
      </c>
      <c r="Z12" s="2">
        <f aca="true" t="shared" si="7" ref="Z12:Z46">IF(X12="C",6,IF(X12="B",7,IF(X12="D",5,IF(X12="A",8,IF(X12="S",9,IF(X12="O",10,IF(X12="F",0)))))))</f>
        <v>8</v>
      </c>
      <c r="AA12" s="2">
        <f aca="true" t="shared" si="8" ref="AA12:AA46">SUM(D12,G12,J12,M12,P12,S12,V12,Y12)</f>
        <v>10</v>
      </c>
      <c r="AB12" s="2">
        <v>4</v>
      </c>
      <c r="AC12" s="53">
        <v>6.2</v>
      </c>
    </row>
    <row r="13" spans="1:29" ht="15">
      <c r="A13" s="2">
        <v>2</v>
      </c>
      <c r="B13" s="2" t="s">
        <v>65</v>
      </c>
      <c r="C13" s="2" t="s">
        <v>55</v>
      </c>
      <c r="D13" s="2">
        <v>3</v>
      </c>
      <c r="E13" s="2">
        <f t="shared" si="0"/>
        <v>5</v>
      </c>
      <c r="F13" s="2" t="s">
        <v>49</v>
      </c>
      <c r="G13" s="2">
        <v>0</v>
      </c>
      <c r="H13" s="2">
        <f t="shared" si="1"/>
        <v>0</v>
      </c>
      <c r="I13" s="2" t="s">
        <v>49</v>
      </c>
      <c r="J13" s="2">
        <v>0</v>
      </c>
      <c r="K13" s="2">
        <f t="shared" si="2"/>
        <v>0</v>
      </c>
      <c r="L13" s="2" t="s">
        <v>49</v>
      </c>
      <c r="M13" s="2">
        <v>0</v>
      </c>
      <c r="N13" s="2">
        <f t="shared" si="3"/>
        <v>0</v>
      </c>
      <c r="O13" s="2" t="s">
        <v>1</v>
      </c>
      <c r="P13" s="2">
        <v>3</v>
      </c>
      <c r="Q13" s="2">
        <f t="shared" si="4"/>
        <v>6</v>
      </c>
      <c r="R13" s="2" t="s">
        <v>49</v>
      </c>
      <c r="S13" s="2">
        <v>0</v>
      </c>
      <c r="T13" s="2">
        <f t="shared" si="5"/>
        <v>0</v>
      </c>
      <c r="U13" s="2" t="s">
        <v>66</v>
      </c>
      <c r="V13" s="2">
        <v>2</v>
      </c>
      <c r="W13" s="2">
        <f t="shared" si="6"/>
        <v>9</v>
      </c>
      <c r="X13" s="2" t="s">
        <v>66</v>
      </c>
      <c r="Y13" s="2">
        <v>2</v>
      </c>
      <c r="Z13" s="2">
        <f t="shared" si="7"/>
        <v>9</v>
      </c>
      <c r="AA13" s="2">
        <f t="shared" si="8"/>
        <v>10</v>
      </c>
      <c r="AB13" s="2">
        <v>4</v>
      </c>
      <c r="AC13" s="53">
        <v>6.9</v>
      </c>
    </row>
    <row r="14" spans="1:29" ht="15">
      <c r="A14" s="2">
        <v>3</v>
      </c>
      <c r="B14" s="2" t="s">
        <v>67</v>
      </c>
      <c r="C14" s="2" t="s">
        <v>49</v>
      </c>
      <c r="D14" s="2">
        <v>0</v>
      </c>
      <c r="E14" s="2">
        <f t="shared" si="0"/>
        <v>0</v>
      </c>
      <c r="F14" s="2" t="s">
        <v>49</v>
      </c>
      <c r="G14" s="2">
        <v>0</v>
      </c>
      <c r="H14" s="2">
        <f t="shared" si="1"/>
        <v>0</v>
      </c>
      <c r="I14" s="2" t="s">
        <v>49</v>
      </c>
      <c r="J14" s="2">
        <v>0</v>
      </c>
      <c r="K14" s="2">
        <f t="shared" si="2"/>
        <v>0</v>
      </c>
      <c r="L14" s="2" t="s">
        <v>49</v>
      </c>
      <c r="M14" s="2">
        <v>0</v>
      </c>
      <c r="N14" s="2">
        <f t="shared" si="3"/>
        <v>0</v>
      </c>
      <c r="O14" s="2" t="s">
        <v>49</v>
      </c>
      <c r="P14" s="2">
        <v>0</v>
      </c>
      <c r="Q14" s="2">
        <f t="shared" si="4"/>
        <v>0</v>
      </c>
      <c r="R14" s="2" t="s">
        <v>49</v>
      </c>
      <c r="S14" s="2">
        <v>0</v>
      </c>
      <c r="T14" s="2">
        <f t="shared" si="5"/>
        <v>0</v>
      </c>
      <c r="U14" s="2" t="s">
        <v>68</v>
      </c>
      <c r="V14" s="2">
        <v>2</v>
      </c>
      <c r="W14" s="2">
        <f t="shared" si="6"/>
        <v>7</v>
      </c>
      <c r="X14" s="2" t="s">
        <v>68</v>
      </c>
      <c r="Y14" s="2">
        <v>2</v>
      </c>
      <c r="Z14" s="2">
        <f t="shared" si="7"/>
        <v>7</v>
      </c>
      <c r="AA14" s="2">
        <f t="shared" si="8"/>
        <v>4</v>
      </c>
      <c r="AB14" s="2">
        <v>6</v>
      </c>
      <c r="AC14" s="53">
        <v>7</v>
      </c>
    </row>
    <row r="15" spans="1:29" ht="15">
      <c r="A15" s="2">
        <v>4</v>
      </c>
      <c r="B15" s="2" t="s">
        <v>108</v>
      </c>
      <c r="C15" s="2" t="s">
        <v>49</v>
      </c>
      <c r="D15" s="2">
        <v>0</v>
      </c>
      <c r="E15" s="2">
        <f t="shared" si="0"/>
        <v>0</v>
      </c>
      <c r="F15" s="2" t="s">
        <v>49</v>
      </c>
      <c r="G15" s="2">
        <v>0</v>
      </c>
      <c r="H15" s="2">
        <f t="shared" si="1"/>
        <v>0</v>
      </c>
      <c r="I15" s="2" t="s">
        <v>49</v>
      </c>
      <c r="J15" s="2">
        <v>0</v>
      </c>
      <c r="K15" s="2">
        <f t="shared" si="2"/>
        <v>0</v>
      </c>
      <c r="L15" s="2" t="s">
        <v>55</v>
      </c>
      <c r="M15" s="2">
        <v>3</v>
      </c>
      <c r="N15" s="2">
        <f t="shared" si="3"/>
        <v>5</v>
      </c>
      <c r="O15" s="2" t="s">
        <v>49</v>
      </c>
      <c r="P15" s="2">
        <v>0</v>
      </c>
      <c r="Q15" s="2">
        <f t="shared" si="4"/>
        <v>0</v>
      </c>
      <c r="R15" s="2" t="s">
        <v>49</v>
      </c>
      <c r="S15" s="2">
        <v>0</v>
      </c>
      <c r="T15" s="2">
        <f t="shared" si="5"/>
        <v>0</v>
      </c>
      <c r="U15" s="2" t="s">
        <v>62</v>
      </c>
      <c r="V15" s="2">
        <v>2</v>
      </c>
      <c r="W15" s="2">
        <f t="shared" si="6"/>
        <v>8</v>
      </c>
      <c r="X15" s="2" t="s">
        <v>62</v>
      </c>
      <c r="Y15" s="2">
        <v>2</v>
      </c>
      <c r="Z15" s="2">
        <f t="shared" si="7"/>
        <v>8</v>
      </c>
      <c r="AA15" s="2">
        <f t="shared" si="8"/>
        <v>7</v>
      </c>
      <c r="AB15" s="2">
        <v>5</v>
      </c>
      <c r="AC15" s="53">
        <v>6.714285714285714</v>
      </c>
    </row>
    <row r="16" spans="1:29" ht="15">
      <c r="A16" s="2">
        <v>5</v>
      </c>
      <c r="B16" s="2" t="s">
        <v>285</v>
      </c>
      <c r="C16" s="2" t="s">
        <v>68</v>
      </c>
      <c r="D16" s="2">
        <v>3</v>
      </c>
      <c r="E16" s="2">
        <f t="shared" si="0"/>
        <v>7</v>
      </c>
      <c r="F16" s="2" t="s">
        <v>1</v>
      </c>
      <c r="G16" s="2">
        <v>3</v>
      </c>
      <c r="H16" s="2">
        <f t="shared" si="1"/>
        <v>6</v>
      </c>
      <c r="I16" s="2" t="s">
        <v>62</v>
      </c>
      <c r="J16" s="2">
        <v>3</v>
      </c>
      <c r="K16" s="2">
        <f t="shared" si="2"/>
        <v>8</v>
      </c>
      <c r="L16" s="2" t="s">
        <v>68</v>
      </c>
      <c r="M16" s="2">
        <v>3</v>
      </c>
      <c r="N16" s="2">
        <f t="shared" si="3"/>
        <v>7</v>
      </c>
      <c r="O16" s="2" t="s">
        <v>122</v>
      </c>
      <c r="P16" s="2">
        <v>3</v>
      </c>
      <c r="Q16" s="2">
        <f t="shared" si="4"/>
        <v>10</v>
      </c>
      <c r="R16" s="2" t="s">
        <v>62</v>
      </c>
      <c r="S16" s="2">
        <v>3</v>
      </c>
      <c r="T16" s="2">
        <f t="shared" si="5"/>
        <v>8</v>
      </c>
      <c r="U16" s="2" t="s">
        <v>122</v>
      </c>
      <c r="V16" s="2">
        <v>2</v>
      </c>
      <c r="W16" s="2">
        <f t="shared" si="6"/>
        <v>10</v>
      </c>
      <c r="X16" s="2" t="s">
        <v>122</v>
      </c>
      <c r="Y16" s="2">
        <v>2</v>
      </c>
      <c r="Z16" s="2">
        <f t="shared" si="7"/>
        <v>10</v>
      </c>
      <c r="AA16" s="2">
        <f t="shared" si="8"/>
        <v>22</v>
      </c>
      <c r="AB16" s="2">
        <v>0</v>
      </c>
      <c r="AC16" s="53">
        <v>8.090909090909092</v>
      </c>
    </row>
    <row r="17" spans="1:29" ht="15">
      <c r="A17" s="2">
        <v>6</v>
      </c>
      <c r="B17" s="2" t="s">
        <v>286</v>
      </c>
      <c r="C17" s="2" t="s">
        <v>49</v>
      </c>
      <c r="D17" s="2">
        <v>0</v>
      </c>
      <c r="E17" s="2">
        <f t="shared" si="0"/>
        <v>0</v>
      </c>
      <c r="F17" s="2" t="s">
        <v>1</v>
      </c>
      <c r="G17" s="2">
        <v>3</v>
      </c>
      <c r="H17" s="2">
        <f t="shared" si="1"/>
        <v>6</v>
      </c>
      <c r="I17" s="2" t="s">
        <v>1</v>
      </c>
      <c r="J17" s="2">
        <v>3</v>
      </c>
      <c r="K17" s="2">
        <f t="shared" si="2"/>
        <v>6</v>
      </c>
      <c r="L17" s="2" t="s">
        <v>1</v>
      </c>
      <c r="M17" s="2">
        <v>3</v>
      </c>
      <c r="N17" s="2">
        <f t="shared" si="3"/>
        <v>6</v>
      </c>
      <c r="O17" s="2" t="s">
        <v>1</v>
      </c>
      <c r="P17" s="2">
        <v>3</v>
      </c>
      <c r="Q17" s="2">
        <f t="shared" si="4"/>
        <v>6</v>
      </c>
      <c r="R17" s="2" t="s">
        <v>68</v>
      </c>
      <c r="S17" s="2">
        <v>3</v>
      </c>
      <c r="T17" s="2">
        <f t="shared" si="5"/>
        <v>7</v>
      </c>
      <c r="U17" s="2" t="s">
        <v>122</v>
      </c>
      <c r="V17" s="2">
        <v>2</v>
      </c>
      <c r="W17" s="2">
        <f t="shared" si="6"/>
        <v>10</v>
      </c>
      <c r="X17" s="2" t="s">
        <v>122</v>
      </c>
      <c r="Y17" s="2">
        <v>2</v>
      </c>
      <c r="Z17" s="2">
        <f t="shared" si="7"/>
        <v>10</v>
      </c>
      <c r="AA17" s="2">
        <f t="shared" si="8"/>
        <v>19</v>
      </c>
      <c r="AB17" s="2">
        <v>1</v>
      </c>
      <c r="AC17" s="53">
        <v>7</v>
      </c>
    </row>
    <row r="18" spans="1:29" ht="15">
      <c r="A18" s="2">
        <v>7</v>
      </c>
      <c r="B18" s="2" t="s">
        <v>287</v>
      </c>
      <c r="C18" s="2" t="s">
        <v>55</v>
      </c>
      <c r="D18" s="2">
        <v>3</v>
      </c>
      <c r="E18" s="2">
        <f t="shared" si="0"/>
        <v>5</v>
      </c>
      <c r="F18" s="2" t="s">
        <v>49</v>
      </c>
      <c r="G18" s="2">
        <v>0</v>
      </c>
      <c r="H18" s="2">
        <f t="shared" si="1"/>
        <v>0</v>
      </c>
      <c r="I18" s="2" t="s">
        <v>49</v>
      </c>
      <c r="J18" s="2">
        <v>0</v>
      </c>
      <c r="K18" s="2">
        <f t="shared" si="2"/>
        <v>0</v>
      </c>
      <c r="L18" s="2" t="s">
        <v>1</v>
      </c>
      <c r="M18" s="2">
        <v>3</v>
      </c>
      <c r="N18" s="2">
        <f t="shared" si="3"/>
        <v>6</v>
      </c>
      <c r="O18" s="2" t="s">
        <v>1</v>
      </c>
      <c r="P18" s="2">
        <v>3</v>
      </c>
      <c r="Q18" s="2">
        <f t="shared" si="4"/>
        <v>6</v>
      </c>
      <c r="R18" s="2" t="s">
        <v>49</v>
      </c>
      <c r="S18" s="2">
        <v>0</v>
      </c>
      <c r="T18" s="2">
        <f t="shared" si="5"/>
        <v>0</v>
      </c>
      <c r="U18" s="2" t="s">
        <v>66</v>
      </c>
      <c r="V18" s="2">
        <v>2</v>
      </c>
      <c r="W18" s="2">
        <f t="shared" si="6"/>
        <v>9</v>
      </c>
      <c r="X18" s="2" t="s">
        <v>122</v>
      </c>
      <c r="Y18" s="2">
        <v>2</v>
      </c>
      <c r="Z18" s="2">
        <f t="shared" si="7"/>
        <v>10</v>
      </c>
      <c r="AA18" s="2">
        <f t="shared" si="8"/>
        <v>13</v>
      </c>
      <c r="AB18" s="2">
        <v>3</v>
      </c>
      <c r="AC18" s="53">
        <v>6.846153846153846</v>
      </c>
    </row>
    <row r="19" spans="1:29" ht="15">
      <c r="A19" s="2">
        <v>8</v>
      </c>
      <c r="B19" s="2" t="s">
        <v>288</v>
      </c>
      <c r="C19" s="2" t="s">
        <v>55</v>
      </c>
      <c r="D19" s="2">
        <v>3</v>
      </c>
      <c r="E19" s="2">
        <f t="shared" si="0"/>
        <v>5</v>
      </c>
      <c r="F19" s="2" t="s">
        <v>49</v>
      </c>
      <c r="G19" s="2">
        <v>0</v>
      </c>
      <c r="H19" s="2">
        <f t="shared" si="1"/>
        <v>0</v>
      </c>
      <c r="I19" s="2" t="s">
        <v>122</v>
      </c>
      <c r="J19" s="2">
        <v>3</v>
      </c>
      <c r="K19" s="2">
        <f t="shared" si="2"/>
        <v>10</v>
      </c>
      <c r="L19" s="2" t="s">
        <v>68</v>
      </c>
      <c r="M19" s="2">
        <v>3</v>
      </c>
      <c r="N19" s="2">
        <f t="shared" si="3"/>
        <v>7</v>
      </c>
      <c r="O19" s="2" t="s">
        <v>62</v>
      </c>
      <c r="P19" s="2">
        <v>3</v>
      </c>
      <c r="Q19" s="2">
        <f t="shared" si="4"/>
        <v>8</v>
      </c>
      <c r="R19" s="2" t="s">
        <v>1</v>
      </c>
      <c r="S19" s="2">
        <v>3</v>
      </c>
      <c r="T19" s="2">
        <f t="shared" si="5"/>
        <v>6</v>
      </c>
      <c r="U19" s="2" t="s">
        <v>122</v>
      </c>
      <c r="V19" s="2">
        <v>2</v>
      </c>
      <c r="W19" s="2">
        <f t="shared" si="6"/>
        <v>10</v>
      </c>
      <c r="X19" s="2" t="s">
        <v>122</v>
      </c>
      <c r="Y19" s="2">
        <v>2</v>
      </c>
      <c r="Z19" s="2">
        <f t="shared" si="7"/>
        <v>10</v>
      </c>
      <c r="AA19" s="2">
        <f t="shared" si="8"/>
        <v>19</v>
      </c>
      <c r="AB19" s="2">
        <v>1</v>
      </c>
      <c r="AC19" s="53">
        <v>7.7894736842105265</v>
      </c>
    </row>
    <row r="20" spans="1:29" ht="15">
      <c r="A20" s="2">
        <v>9</v>
      </c>
      <c r="B20" s="2" t="s">
        <v>289</v>
      </c>
      <c r="C20" s="2" t="s">
        <v>68</v>
      </c>
      <c r="D20" s="2">
        <v>3</v>
      </c>
      <c r="E20" s="2">
        <f t="shared" si="0"/>
        <v>7</v>
      </c>
      <c r="F20" s="2" t="s">
        <v>1</v>
      </c>
      <c r="G20" s="2">
        <v>3</v>
      </c>
      <c r="H20" s="2">
        <f t="shared" si="1"/>
        <v>6</v>
      </c>
      <c r="I20" s="2" t="s">
        <v>62</v>
      </c>
      <c r="J20" s="2">
        <v>3</v>
      </c>
      <c r="K20" s="2">
        <f t="shared" si="2"/>
        <v>8</v>
      </c>
      <c r="L20" s="2" t="s">
        <v>68</v>
      </c>
      <c r="M20" s="2">
        <v>3</v>
      </c>
      <c r="N20" s="2">
        <f t="shared" si="3"/>
        <v>7</v>
      </c>
      <c r="O20" s="2" t="s">
        <v>68</v>
      </c>
      <c r="P20" s="2">
        <v>3</v>
      </c>
      <c r="Q20" s="2">
        <f t="shared" si="4"/>
        <v>7</v>
      </c>
      <c r="R20" s="2" t="s">
        <v>62</v>
      </c>
      <c r="S20" s="2">
        <v>3</v>
      </c>
      <c r="T20" s="2">
        <f t="shared" si="5"/>
        <v>8</v>
      </c>
      <c r="U20" s="2" t="s">
        <v>122</v>
      </c>
      <c r="V20" s="2">
        <v>2</v>
      </c>
      <c r="W20" s="2">
        <f t="shared" si="6"/>
        <v>10</v>
      </c>
      <c r="X20" s="2" t="s">
        <v>122</v>
      </c>
      <c r="Y20" s="2">
        <v>2</v>
      </c>
      <c r="Z20" s="2">
        <f t="shared" si="7"/>
        <v>10</v>
      </c>
      <c r="AA20" s="2">
        <f t="shared" si="8"/>
        <v>22</v>
      </c>
      <c r="AB20" s="2">
        <v>0</v>
      </c>
      <c r="AC20" s="53">
        <v>7.681818181818182</v>
      </c>
    </row>
    <row r="21" spans="1:29" ht="15">
      <c r="A21" s="2">
        <v>10</v>
      </c>
      <c r="B21" s="2" t="s">
        <v>290</v>
      </c>
      <c r="C21" s="2" t="s">
        <v>1</v>
      </c>
      <c r="D21" s="2">
        <v>3</v>
      </c>
      <c r="E21" s="2">
        <f t="shared" si="0"/>
        <v>6</v>
      </c>
      <c r="F21" s="2" t="s">
        <v>1</v>
      </c>
      <c r="G21" s="2">
        <v>3</v>
      </c>
      <c r="H21" s="2">
        <f t="shared" si="1"/>
        <v>6</v>
      </c>
      <c r="I21" s="2" t="s">
        <v>62</v>
      </c>
      <c r="J21" s="2">
        <v>3</v>
      </c>
      <c r="K21" s="2">
        <f t="shared" si="2"/>
        <v>8</v>
      </c>
      <c r="L21" s="2" t="s">
        <v>62</v>
      </c>
      <c r="M21" s="2">
        <v>3</v>
      </c>
      <c r="N21" s="2">
        <f t="shared" si="3"/>
        <v>8</v>
      </c>
      <c r="O21" s="2" t="s">
        <v>1</v>
      </c>
      <c r="P21" s="2">
        <v>3</v>
      </c>
      <c r="Q21" s="2">
        <f t="shared" si="4"/>
        <v>6</v>
      </c>
      <c r="R21" s="2" t="s">
        <v>1</v>
      </c>
      <c r="S21" s="2">
        <v>3</v>
      </c>
      <c r="T21" s="2">
        <f t="shared" si="5"/>
        <v>6</v>
      </c>
      <c r="U21" s="2" t="s">
        <v>122</v>
      </c>
      <c r="V21" s="2">
        <v>2</v>
      </c>
      <c r="W21" s="2">
        <f t="shared" si="6"/>
        <v>10</v>
      </c>
      <c r="X21" s="2" t="s">
        <v>122</v>
      </c>
      <c r="Y21" s="2">
        <v>2</v>
      </c>
      <c r="Z21" s="2">
        <f t="shared" si="7"/>
        <v>10</v>
      </c>
      <c r="AA21" s="2">
        <f t="shared" si="8"/>
        <v>22</v>
      </c>
      <c r="AB21" s="2">
        <v>0</v>
      </c>
      <c r="AC21" s="53">
        <v>7.2727272727272725</v>
      </c>
    </row>
    <row r="22" spans="1:29" ht="15">
      <c r="A22" s="2">
        <v>11</v>
      </c>
      <c r="B22" s="2" t="s">
        <v>291</v>
      </c>
      <c r="C22" s="2" t="s">
        <v>68</v>
      </c>
      <c r="D22" s="2">
        <v>3</v>
      </c>
      <c r="E22" s="2">
        <f t="shared" si="0"/>
        <v>7</v>
      </c>
      <c r="F22" s="2" t="s">
        <v>55</v>
      </c>
      <c r="G22" s="2">
        <v>3</v>
      </c>
      <c r="H22" s="2">
        <f t="shared" si="1"/>
        <v>5</v>
      </c>
      <c r="I22" s="2" t="s">
        <v>1</v>
      </c>
      <c r="J22" s="2">
        <v>3</v>
      </c>
      <c r="K22" s="2">
        <f t="shared" si="2"/>
        <v>6</v>
      </c>
      <c r="L22" s="2" t="s">
        <v>1</v>
      </c>
      <c r="M22" s="2">
        <v>3</v>
      </c>
      <c r="N22" s="2">
        <f t="shared" si="3"/>
        <v>6</v>
      </c>
      <c r="O22" s="2" t="s">
        <v>1</v>
      </c>
      <c r="P22" s="2">
        <v>3</v>
      </c>
      <c r="Q22" s="2">
        <f t="shared" si="4"/>
        <v>6</v>
      </c>
      <c r="R22" s="2" t="s">
        <v>49</v>
      </c>
      <c r="S22" s="2">
        <v>0</v>
      </c>
      <c r="T22" s="2">
        <f t="shared" si="5"/>
        <v>0</v>
      </c>
      <c r="U22" s="2" t="s">
        <v>122</v>
      </c>
      <c r="V22" s="2">
        <v>2</v>
      </c>
      <c r="W22" s="2">
        <f t="shared" si="6"/>
        <v>10</v>
      </c>
      <c r="X22" s="2" t="s">
        <v>122</v>
      </c>
      <c r="Y22" s="2">
        <v>2</v>
      </c>
      <c r="Z22" s="2">
        <f t="shared" si="7"/>
        <v>10</v>
      </c>
      <c r="AA22" s="2">
        <f t="shared" si="8"/>
        <v>19</v>
      </c>
      <c r="AB22" s="2">
        <v>1</v>
      </c>
      <c r="AC22" s="53">
        <v>6.842105263157895</v>
      </c>
    </row>
    <row r="23" spans="1:29" ht="15">
      <c r="A23" s="2">
        <v>12</v>
      </c>
      <c r="B23" s="2" t="s">
        <v>292</v>
      </c>
      <c r="C23" s="2" t="s">
        <v>55</v>
      </c>
      <c r="D23" s="2">
        <v>3</v>
      </c>
      <c r="E23" s="2">
        <f t="shared" si="0"/>
        <v>5</v>
      </c>
      <c r="F23" s="2" t="s">
        <v>49</v>
      </c>
      <c r="G23" s="2">
        <v>0</v>
      </c>
      <c r="H23" s="2">
        <f t="shared" si="1"/>
        <v>0</v>
      </c>
      <c r="I23" s="2" t="s">
        <v>68</v>
      </c>
      <c r="J23" s="2">
        <v>3</v>
      </c>
      <c r="K23" s="2">
        <f t="shared" si="2"/>
        <v>7</v>
      </c>
      <c r="L23" s="2" t="s">
        <v>55</v>
      </c>
      <c r="M23" s="2">
        <v>3</v>
      </c>
      <c r="N23" s="2">
        <f t="shared" si="3"/>
        <v>5</v>
      </c>
      <c r="O23" s="2" t="s">
        <v>1</v>
      </c>
      <c r="P23" s="2">
        <v>3</v>
      </c>
      <c r="Q23" s="2">
        <f t="shared" si="4"/>
        <v>6</v>
      </c>
      <c r="R23" s="2" t="s">
        <v>49</v>
      </c>
      <c r="S23" s="2">
        <v>0</v>
      </c>
      <c r="T23" s="2">
        <f t="shared" si="5"/>
        <v>0</v>
      </c>
      <c r="U23" s="2" t="s">
        <v>66</v>
      </c>
      <c r="V23" s="2">
        <v>2</v>
      </c>
      <c r="W23" s="2">
        <f t="shared" si="6"/>
        <v>9</v>
      </c>
      <c r="X23" s="2" t="s">
        <v>66</v>
      </c>
      <c r="Y23" s="2">
        <v>2</v>
      </c>
      <c r="Z23" s="2">
        <f t="shared" si="7"/>
        <v>9</v>
      </c>
      <c r="AA23" s="2">
        <f t="shared" si="8"/>
        <v>16</v>
      </c>
      <c r="AB23" s="2">
        <v>2</v>
      </c>
      <c r="AC23" s="53">
        <v>6.5625</v>
      </c>
    </row>
    <row r="24" spans="1:29" ht="15">
      <c r="A24" s="2">
        <v>13</v>
      </c>
      <c r="B24" s="2" t="s">
        <v>293</v>
      </c>
      <c r="C24" s="2" t="s">
        <v>55</v>
      </c>
      <c r="D24" s="2">
        <v>3</v>
      </c>
      <c r="E24" s="2">
        <f t="shared" si="0"/>
        <v>5</v>
      </c>
      <c r="F24" s="2" t="s">
        <v>49</v>
      </c>
      <c r="G24" s="2">
        <v>0</v>
      </c>
      <c r="H24" s="2">
        <f t="shared" si="1"/>
        <v>0</v>
      </c>
      <c r="I24" s="2" t="s">
        <v>1</v>
      </c>
      <c r="J24" s="2">
        <v>3</v>
      </c>
      <c r="K24" s="2">
        <f t="shared" si="2"/>
        <v>6</v>
      </c>
      <c r="L24" s="2" t="s">
        <v>55</v>
      </c>
      <c r="M24" s="2">
        <v>3</v>
      </c>
      <c r="N24" s="2">
        <f t="shared" si="3"/>
        <v>5</v>
      </c>
      <c r="O24" s="2" t="s">
        <v>49</v>
      </c>
      <c r="P24" s="2">
        <v>0</v>
      </c>
      <c r="Q24" s="2">
        <f t="shared" si="4"/>
        <v>0</v>
      </c>
      <c r="R24" s="2" t="s">
        <v>49</v>
      </c>
      <c r="S24" s="2">
        <v>0</v>
      </c>
      <c r="T24" s="2">
        <f t="shared" si="5"/>
        <v>0</v>
      </c>
      <c r="U24" s="2" t="s">
        <v>66</v>
      </c>
      <c r="V24" s="2">
        <v>2</v>
      </c>
      <c r="W24" s="2">
        <f t="shared" si="6"/>
        <v>9</v>
      </c>
      <c r="X24" s="2" t="s">
        <v>66</v>
      </c>
      <c r="Y24" s="2">
        <v>2</v>
      </c>
      <c r="Z24" s="2">
        <f t="shared" si="7"/>
        <v>9</v>
      </c>
      <c r="AA24" s="2">
        <f t="shared" si="8"/>
        <v>13</v>
      </c>
      <c r="AB24" s="2">
        <v>3</v>
      </c>
      <c r="AC24" s="53">
        <v>6.461538461538462</v>
      </c>
    </row>
    <row r="25" spans="1:29" ht="15">
      <c r="A25" s="2">
        <v>14</v>
      </c>
      <c r="B25" s="2" t="s">
        <v>294</v>
      </c>
      <c r="C25" s="2" t="s">
        <v>62</v>
      </c>
      <c r="D25" s="2">
        <v>3</v>
      </c>
      <c r="E25" s="2">
        <f t="shared" si="0"/>
        <v>8</v>
      </c>
      <c r="F25" s="2" t="s">
        <v>1</v>
      </c>
      <c r="G25" s="2">
        <v>3</v>
      </c>
      <c r="H25" s="2">
        <f t="shared" si="1"/>
        <v>6</v>
      </c>
      <c r="I25" s="2" t="s">
        <v>66</v>
      </c>
      <c r="J25" s="2">
        <v>3</v>
      </c>
      <c r="K25" s="2">
        <f t="shared" si="2"/>
        <v>9</v>
      </c>
      <c r="L25" s="2" t="s">
        <v>62</v>
      </c>
      <c r="M25" s="2">
        <v>3</v>
      </c>
      <c r="N25" s="2">
        <f t="shared" si="3"/>
        <v>8</v>
      </c>
      <c r="O25" s="2" t="s">
        <v>68</v>
      </c>
      <c r="P25" s="2">
        <v>3</v>
      </c>
      <c r="Q25" s="2">
        <f t="shared" si="4"/>
        <v>7</v>
      </c>
      <c r="R25" s="2" t="s">
        <v>62</v>
      </c>
      <c r="S25" s="2">
        <v>3</v>
      </c>
      <c r="T25" s="2">
        <f t="shared" si="5"/>
        <v>8</v>
      </c>
      <c r="U25" s="2" t="s">
        <v>122</v>
      </c>
      <c r="V25" s="2">
        <v>2</v>
      </c>
      <c r="W25" s="2">
        <f t="shared" si="6"/>
        <v>10</v>
      </c>
      <c r="X25" s="2" t="s">
        <v>122</v>
      </c>
      <c r="Y25" s="2">
        <v>2</v>
      </c>
      <c r="Z25" s="2">
        <f t="shared" si="7"/>
        <v>10</v>
      </c>
      <c r="AA25" s="2">
        <f t="shared" si="8"/>
        <v>22</v>
      </c>
      <c r="AB25" s="2">
        <v>0</v>
      </c>
      <c r="AC25" s="53">
        <v>8.090909090909092</v>
      </c>
    </row>
    <row r="26" spans="1:29" ht="15">
      <c r="A26" s="2">
        <v>15</v>
      </c>
      <c r="B26" s="2" t="s">
        <v>295</v>
      </c>
      <c r="C26" s="2" t="s">
        <v>68</v>
      </c>
      <c r="D26" s="2">
        <v>3</v>
      </c>
      <c r="E26" s="2">
        <f t="shared" si="0"/>
        <v>7</v>
      </c>
      <c r="F26" s="2" t="s">
        <v>1</v>
      </c>
      <c r="G26" s="2">
        <v>3</v>
      </c>
      <c r="H26" s="2">
        <f t="shared" si="1"/>
        <v>6</v>
      </c>
      <c r="I26" s="2" t="s">
        <v>122</v>
      </c>
      <c r="J26" s="2">
        <v>3</v>
      </c>
      <c r="K26" s="2">
        <f t="shared" si="2"/>
        <v>10</v>
      </c>
      <c r="L26" s="2" t="s">
        <v>68</v>
      </c>
      <c r="M26" s="2">
        <v>3</v>
      </c>
      <c r="N26" s="2">
        <f t="shared" si="3"/>
        <v>7</v>
      </c>
      <c r="O26" s="2" t="s">
        <v>68</v>
      </c>
      <c r="P26" s="2">
        <v>3</v>
      </c>
      <c r="Q26" s="2">
        <f t="shared" si="4"/>
        <v>7</v>
      </c>
      <c r="R26" s="2" t="s">
        <v>62</v>
      </c>
      <c r="S26" s="2">
        <v>3</v>
      </c>
      <c r="T26" s="2">
        <f t="shared" si="5"/>
        <v>8</v>
      </c>
      <c r="U26" s="2" t="s">
        <v>122</v>
      </c>
      <c r="V26" s="2">
        <v>2</v>
      </c>
      <c r="W26" s="2">
        <f t="shared" si="6"/>
        <v>10</v>
      </c>
      <c r="X26" s="2" t="s">
        <v>122</v>
      </c>
      <c r="Y26" s="2">
        <v>2</v>
      </c>
      <c r="Z26" s="2">
        <f t="shared" si="7"/>
        <v>10</v>
      </c>
      <c r="AA26" s="2">
        <f t="shared" si="8"/>
        <v>22</v>
      </c>
      <c r="AB26" s="2">
        <v>0</v>
      </c>
      <c r="AC26" s="53">
        <v>7.954545454545454</v>
      </c>
    </row>
    <row r="27" spans="1:29" ht="15">
      <c r="A27" s="2">
        <v>16</v>
      </c>
      <c r="B27" s="2" t="s">
        <v>296</v>
      </c>
      <c r="C27" s="2" t="s">
        <v>68</v>
      </c>
      <c r="D27" s="2">
        <v>3</v>
      </c>
      <c r="E27" s="2">
        <f t="shared" si="0"/>
        <v>7</v>
      </c>
      <c r="F27" s="2" t="s">
        <v>1</v>
      </c>
      <c r="G27" s="2">
        <v>3</v>
      </c>
      <c r="H27" s="2">
        <f t="shared" si="1"/>
        <v>6</v>
      </c>
      <c r="I27" s="2" t="s">
        <v>122</v>
      </c>
      <c r="J27" s="2">
        <v>3</v>
      </c>
      <c r="K27" s="2">
        <f t="shared" si="2"/>
        <v>10</v>
      </c>
      <c r="L27" s="2" t="s">
        <v>62</v>
      </c>
      <c r="M27" s="2">
        <v>3</v>
      </c>
      <c r="N27" s="2">
        <f t="shared" si="3"/>
        <v>8</v>
      </c>
      <c r="O27" s="2" t="s">
        <v>66</v>
      </c>
      <c r="P27" s="2">
        <v>3</v>
      </c>
      <c r="Q27" s="2">
        <f t="shared" si="4"/>
        <v>9</v>
      </c>
      <c r="R27" s="2" t="s">
        <v>68</v>
      </c>
      <c r="S27" s="2">
        <v>3</v>
      </c>
      <c r="T27" s="2">
        <f t="shared" si="5"/>
        <v>7</v>
      </c>
      <c r="U27" s="2" t="s">
        <v>122</v>
      </c>
      <c r="V27" s="2">
        <v>2</v>
      </c>
      <c r="W27" s="2">
        <f t="shared" si="6"/>
        <v>10</v>
      </c>
      <c r="X27" s="2" t="s">
        <v>122</v>
      </c>
      <c r="Y27" s="2">
        <v>2</v>
      </c>
      <c r="Z27" s="2">
        <f t="shared" si="7"/>
        <v>10</v>
      </c>
      <c r="AA27" s="2">
        <f t="shared" si="8"/>
        <v>22</v>
      </c>
      <c r="AB27" s="2">
        <v>0</v>
      </c>
      <c r="AC27" s="53">
        <v>8.227272727272727</v>
      </c>
    </row>
    <row r="28" spans="1:29" ht="15">
      <c r="A28" s="2">
        <v>17</v>
      </c>
      <c r="B28" s="2" t="s">
        <v>297</v>
      </c>
      <c r="C28" s="2" t="s">
        <v>68</v>
      </c>
      <c r="D28" s="2">
        <v>3</v>
      </c>
      <c r="E28" s="2">
        <f t="shared" si="0"/>
        <v>7</v>
      </c>
      <c r="F28" s="2" t="s">
        <v>1</v>
      </c>
      <c r="G28" s="2">
        <v>3</v>
      </c>
      <c r="H28" s="2">
        <f t="shared" si="1"/>
        <v>6</v>
      </c>
      <c r="I28" s="2" t="s">
        <v>68</v>
      </c>
      <c r="J28" s="2">
        <v>3</v>
      </c>
      <c r="K28" s="2">
        <f t="shared" si="2"/>
        <v>7</v>
      </c>
      <c r="L28" s="2" t="s">
        <v>68</v>
      </c>
      <c r="M28" s="2">
        <v>3</v>
      </c>
      <c r="N28" s="2">
        <f t="shared" si="3"/>
        <v>7</v>
      </c>
      <c r="O28" s="2" t="s">
        <v>68</v>
      </c>
      <c r="P28" s="2">
        <v>3</v>
      </c>
      <c r="Q28" s="2">
        <f t="shared" si="4"/>
        <v>7</v>
      </c>
      <c r="R28" s="2" t="s">
        <v>68</v>
      </c>
      <c r="S28" s="2">
        <v>3</v>
      </c>
      <c r="T28" s="2">
        <f t="shared" si="5"/>
        <v>7</v>
      </c>
      <c r="U28" s="2" t="s">
        <v>122</v>
      </c>
      <c r="V28" s="2">
        <v>2</v>
      </c>
      <c r="W28" s="2">
        <f t="shared" si="6"/>
        <v>10</v>
      </c>
      <c r="X28" s="2" t="s">
        <v>122</v>
      </c>
      <c r="Y28" s="2">
        <v>2</v>
      </c>
      <c r="Z28" s="2">
        <f t="shared" si="7"/>
        <v>10</v>
      </c>
      <c r="AA28" s="2">
        <f t="shared" si="8"/>
        <v>22</v>
      </c>
      <c r="AB28" s="2">
        <v>0</v>
      </c>
      <c r="AC28" s="53">
        <v>7.409090909090909</v>
      </c>
    </row>
    <row r="29" spans="1:29" ht="15">
      <c r="A29" s="2">
        <v>18</v>
      </c>
      <c r="B29" s="2" t="s">
        <v>298</v>
      </c>
      <c r="C29" s="2" t="s">
        <v>68</v>
      </c>
      <c r="D29" s="2">
        <v>3</v>
      </c>
      <c r="E29" s="2">
        <f t="shared" si="0"/>
        <v>7</v>
      </c>
      <c r="F29" s="2" t="s">
        <v>55</v>
      </c>
      <c r="G29" s="2">
        <v>3</v>
      </c>
      <c r="H29" s="2">
        <f t="shared" si="1"/>
        <v>5</v>
      </c>
      <c r="I29" s="2" t="s">
        <v>1</v>
      </c>
      <c r="J29" s="2">
        <v>3</v>
      </c>
      <c r="K29" s="2">
        <f t="shared" si="2"/>
        <v>6</v>
      </c>
      <c r="L29" s="2" t="s">
        <v>66</v>
      </c>
      <c r="M29" s="2">
        <v>3</v>
      </c>
      <c r="N29" s="2">
        <f t="shared" si="3"/>
        <v>9</v>
      </c>
      <c r="O29" s="2" t="s">
        <v>62</v>
      </c>
      <c r="P29" s="2">
        <v>3</v>
      </c>
      <c r="Q29" s="2">
        <f t="shared" si="4"/>
        <v>8</v>
      </c>
      <c r="R29" s="2" t="s">
        <v>68</v>
      </c>
      <c r="S29" s="2">
        <v>3</v>
      </c>
      <c r="T29" s="2">
        <f t="shared" si="5"/>
        <v>7</v>
      </c>
      <c r="U29" s="2" t="s">
        <v>122</v>
      </c>
      <c r="V29" s="2">
        <v>2</v>
      </c>
      <c r="W29" s="2">
        <f t="shared" si="6"/>
        <v>10</v>
      </c>
      <c r="X29" s="2" t="s">
        <v>122</v>
      </c>
      <c r="Y29" s="2">
        <v>2</v>
      </c>
      <c r="Z29" s="2">
        <f t="shared" si="7"/>
        <v>10</v>
      </c>
      <c r="AA29" s="2">
        <f t="shared" si="8"/>
        <v>22</v>
      </c>
      <c r="AB29" s="2">
        <v>0</v>
      </c>
      <c r="AC29" s="53">
        <v>7.545454545454546</v>
      </c>
    </row>
    <row r="30" spans="1:29" ht="15">
      <c r="A30" s="2">
        <v>19</v>
      </c>
      <c r="B30" s="2" t="s">
        <v>299</v>
      </c>
      <c r="C30" s="2" t="s">
        <v>68</v>
      </c>
      <c r="D30" s="2">
        <v>3</v>
      </c>
      <c r="E30" s="2">
        <f t="shared" si="0"/>
        <v>7</v>
      </c>
      <c r="F30" s="2" t="s">
        <v>1</v>
      </c>
      <c r="G30" s="2">
        <v>3</v>
      </c>
      <c r="H30" s="2">
        <f t="shared" si="1"/>
        <v>6</v>
      </c>
      <c r="I30" s="2" t="s">
        <v>66</v>
      </c>
      <c r="J30" s="2">
        <v>3</v>
      </c>
      <c r="K30" s="2">
        <f t="shared" si="2"/>
        <v>9</v>
      </c>
      <c r="L30" s="2" t="s">
        <v>68</v>
      </c>
      <c r="M30" s="2">
        <v>3</v>
      </c>
      <c r="N30" s="2">
        <f t="shared" si="3"/>
        <v>7</v>
      </c>
      <c r="O30" s="2" t="s">
        <v>62</v>
      </c>
      <c r="P30" s="2">
        <v>3</v>
      </c>
      <c r="Q30" s="2">
        <f t="shared" si="4"/>
        <v>8</v>
      </c>
      <c r="R30" s="2" t="s">
        <v>1</v>
      </c>
      <c r="S30" s="2">
        <v>3</v>
      </c>
      <c r="T30" s="2">
        <f t="shared" si="5"/>
        <v>6</v>
      </c>
      <c r="U30" s="2" t="s">
        <v>122</v>
      </c>
      <c r="V30" s="2">
        <v>2</v>
      </c>
      <c r="W30" s="2">
        <f t="shared" si="6"/>
        <v>10</v>
      </c>
      <c r="X30" s="2" t="s">
        <v>122</v>
      </c>
      <c r="Y30" s="2">
        <v>2</v>
      </c>
      <c r="Z30" s="2">
        <f t="shared" si="7"/>
        <v>10</v>
      </c>
      <c r="AA30" s="2">
        <f t="shared" si="8"/>
        <v>22</v>
      </c>
      <c r="AB30" s="2">
        <v>0</v>
      </c>
      <c r="AC30" s="53">
        <v>7.681818181818182</v>
      </c>
    </row>
    <row r="31" spans="1:29" ht="15">
      <c r="A31" s="2">
        <v>20</v>
      </c>
      <c r="B31" s="2" t="s">
        <v>300</v>
      </c>
      <c r="C31" s="2" t="s">
        <v>68</v>
      </c>
      <c r="D31" s="2">
        <v>3</v>
      </c>
      <c r="E31" s="2">
        <f t="shared" si="0"/>
        <v>7</v>
      </c>
      <c r="F31" s="2" t="s">
        <v>1</v>
      </c>
      <c r="G31" s="2">
        <v>3</v>
      </c>
      <c r="H31" s="2">
        <f t="shared" si="1"/>
        <v>6</v>
      </c>
      <c r="I31" s="2" t="s">
        <v>66</v>
      </c>
      <c r="J31" s="2">
        <v>3</v>
      </c>
      <c r="K31" s="2">
        <f t="shared" si="2"/>
        <v>9</v>
      </c>
      <c r="L31" s="2" t="s">
        <v>62</v>
      </c>
      <c r="M31" s="2">
        <v>3</v>
      </c>
      <c r="N31" s="2">
        <f t="shared" si="3"/>
        <v>8</v>
      </c>
      <c r="O31" s="2" t="s">
        <v>62</v>
      </c>
      <c r="P31" s="2">
        <v>3</v>
      </c>
      <c r="Q31" s="2">
        <f t="shared" si="4"/>
        <v>8</v>
      </c>
      <c r="R31" s="2" t="s">
        <v>55</v>
      </c>
      <c r="S31" s="2">
        <v>3</v>
      </c>
      <c r="T31" s="2">
        <f t="shared" si="5"/>
        <v>5</v>
      </c>
      <c r="U31" s="2" t="s">
        <v>122</v>
      </c>
      <c r="V31" s="2">
        <v>2</v>
      </c>
      <c r="W31" s="2">
        <f t="shared" si="6"/>
        <v>10</v>
      </c>
      <c r="X31" s="2" t="s">
        <v>122</v>
      </c>
      <c r="Y31" s="2">
        <v>2</v>
      </c>
      <c r="Z31" s="2">
        <f t="shared" si="7"/>
        <v>10</v>
      </c>
      <c r="AA31" s="2">
        <f t="shared" si="8"/>
        <v>22</v>
      </c>
      <c r="AB31" s="2">
        <v>0</v>
      </c>
      <c r="AC31" s="53">
        <v>7.681818181818182</v>
      </c>
    </row>
    <row r="32" spans="1:29" ht="15">
      <c r="A32" s="2">
        <v>21</v>
      </c>
      <c r="B32" s="2" t="s">
        <v>301</v>
      </c>
      <c r="C32" s="2" t="s">
        <v>68</v>
      </c>
      <c r="D32" s="2">
        <v>3</v>
      </c>
      <c r="E32" s="2">
        <f t="shared" si="0"/>
        <v>7</v>
      </c>
      <c r="F32" s="2" t="s">
        <v>55</v>
      </c>
      <c r="G32" s="2">
        <v>3</v>
      </c>
      <c r="H32" s="2">
        <f t="shared" si="1"/>
        <v>5</v>
      </c>
      <c r="I32" s="2" t="s">
        <v>62</v>
      </c>
      <c r="J32" s="2">
        <v>3</v>
      </c>
      <c r="K32" s="2">
        <f t="shared" si="2"/>
        <v>8</v>
      </c>
      <c r="L32" s="2" t="s">
        <v>68</v>
      </c>
      <c r="M32" s="2">
        <v>3</v>
      </c>
      <c r="N32" s="2">
        <f t="shared" si="3"/>
        <v>7</v>
      </c>
      <c r="O32" s="2" t="s">
        <v>66</v>
      </c>
      <c r="P32" s="2">
        <v>3</v>
      </c>
      <c r="Q32" s="2">
        <f t="shared" si="4"/>
        <v>9</v>
      </c>
      <c r="R32" s="2" t="s">
        <v>68</v>
      </c>
      <c r="S32" s="2">
        <v>3</v>
      </c>
      <c r="T32" s="2">
        <f t="shared" si="5"/>
        <v>7</v>
      </c>
      <c r="U32" s="2" t="s">
        <v>122</v>
      </c>
      <c r="V32" s="2">
        <v>2</v>
      </c>
      <c r="W32" s="2">
        <f t="shared" si="6"/>
        <v>10</v>
      </c>
      <c r="X32" s="2" t="s">
        <v>122</v>
      </c>
      <c r="Y32" s="2">
        <v>2</v>
      </c>
      <c r="Z32" s="2">
        <f t="shared" si="7"/>
        <v>10</v>
      </c>
      <c r="AA32" s="2">
        <f t="shared" si="8"/>
        <v>22</v>
      </c>
      <c r="AB32" s="2">
        <v>0</v>
      </c>
      <c r="AC32" s="53">
        <v>7.681818181818182</v>
      </c>
    </row>
    <row r="33" spans="1:29" ht="15">
      <c r="A33" s="2">
        <v>22</v>
      </c>
      <c r="B33" s="2" t="s">
        <v>302</v>
      </c>
      <c r="C33" s="2" t="s">
        <v>55</v>
      </c>
      <c r="D33" s="2">
        <v>3</v>
      </c>
      <c r="E33" s="2">
        <f t="shared" si="0"/>
        <v>5</v>
      </c>
      <c r="F33" s="2" t="s">
        <v>55</v>
      </c>
      <c r="G33" s="2">
        <v>3</v>
      </c>
      <c r="H33" s="2">
        <f t="shared" si="1"/>
        <v>5</v>
      </c>
      <c r="I33" s="2" t="s">
        <v>49</v>
      </c>
      <c r="J33" s="2">
        <v>0</v>
      </c>
      <c r="K33" s="2">
        <f t="shared" si="2"/>
        <v>0</v>
      </c>
      <c r="L33" s="2" t="s">
        <v>68</v>
      </c>
      <c r="M33" s="2">
        <v>3</v>
      </c>
      <c r="N33" s="2">
        <f t="shared" si="3"/>
        <v>7</v>
      </c>
      <c r="O33" s="2" t="s">
        <v>1</v>
      </c>
      <c r="P33" s="2">
        <v>3</v>
      </c>
      <c r="Q33" s="2">
        <f t="shared" si="4"/>
        <v>6</v>
      </c>
      <c r="R33" s="2" t="s">
        <v>1</v>
      </c>
      <c r="S33" s="2">
        <v>3</v>
      </c>
      <c r="T33" s="2">
        <f t="shared" si="5"/>
        <v>6</v>
      </c>
      <c r="U33" s="2" t="s">
        <v>122</v>
      </c>
      <c r="V33" s="2">
        <v>2</v>
      </c>
      <c r="W33" s="2">
        <f t="shared" si="6"/>
        <v>10</v>
      </c>
      <c r="X33" s="2" t="s">
        <v>66</v>
      </c>
      <c r="Y33" s="2">
        <v>2</v>
      </c>
      <c r="Z33" s="2">
        <f t="shared" si="7"/>
        <v>9</v>
      </c>
      <c r="AA33" s="2">
        <f t="shared" si="8"/>
        <v>19</v>
      </c>
      <c r="AB33" s="2">
        <v>1</v>
      </c>
      <c r="AC33" s="53">
        <v>6.578947368421052</v>
      </c>
    </row>
    <row r="34" spans="1:29" ht="15">
      <c r="A34" s="2">
        <v>23</v>
      </c>
      <c r="B34" s="2" t="s">
        <v>303</v>
      </c>
      <c r="C34" s="2" t="s">
        <v>49</v>
      </c>
      <c r="D34" s="2">
        <v>0</v>
      </c>
      <c r="E34" s="2">
        <f t="shared" si="0"/>
        <v>0</v>
      </c>
      <c r="F34" s="2" t="s">
        <v>49</v>
      </c>
      <c r="G34" s="2">
        <v>0</v>
      </c>
      <c r="H34" s="2">
        <f t="shared" si="1"/>
        <v>0</v>
      </c>
      <c r="I34" s="2" t="s">
        <v>1</v>
      </c>
      <c r="J34" s="2">
        <v>3</v>
      </c>
      <c r="K34" s="2">
        <f t="shared" si="2"/>
        <v>6</v>
      </c>
      <c r="L34" s="2" t="s">
        <v>1</v>
      </c>
      <c r="M34" s="2">
        <v>3</v>
      </c>
      <c r="N34" s="2">
        <f t="shared" si="3"/>
        <v>6</v>
      </c>
      <c r="O34" s="2" t="s">
        <v>68</v>
      </c>
      <c r="P34" s="2">
        <v>3</v>
      </c>
      <c r="Q34" s="2">
        <f t="shared" si="4"/>
        <v>7</v>
      </c>
      <c r="R34" s="2" t="s">
        <v>55</v>
      </c>
      <c r="S34" s="2">
        <v>3</v>
      </c>
      <c r="T34" s="2">
        <f t="shared" si="5"/>
        <v>5</v>
      </c>
      <c r="U34" s="2" t="s">
        <v>66</v>
      </c>
      <c r="V34" s="2">
        <v>2</v>
      </c>
      <c r="W34" s="2">
        <f t="shared" si="6"/>
        <v>9</v>
      </c>
      <c r="X34" s="2" t="s">
        <v>122</v>
      </c>
      <c r="Y34" s="2">
        <v>2</v>
      </c>
      <c r="Z34" s="2">
        <f t="shared" si="7"/>
        <v>10</v>
      </c>
      <c r="AA34" s="2">
        <f t="shared" si="8"/>
        <v>16</v>
      </c>
      <c r="AB34" s="2">
        <v>2</v>
      </c>
      <c r="AC34" s="53">
        <v>6.875</v>
      </c>
    </row>
    <row r="35" spans="1:29" ht="15">
      <c r="A35" s="2">
        <v>24</v>
      </c>
      <c r="B35" s="2" t="s">
        <v>304</v>
      </c>
      <c r="C35" s="2" t="s">
        <v>68</v>
      </c>
      <c r="D35" s="2">
        <v>3</v>
      </c>
      <c r="E35" s="2">
        <f t="shared" si="0"/>
        <v>7</v>
      </c>
      <c r="F35" s="2" t="s">
        <v>55</v>
      </c>
      <c r="G35" s="2">
        <v>3</v>
      </c>
      <c r="H35" s="2">
        <f t="shared" si="1"/>
        <v>5</v>
      </c>
      <c r="I35" s="2" t="s">
        <v>122</v>
      </c>
      <c r="J35" s="2">
        <v>3</v>
      </c>
      <c r="K35" s="2">
        <f t="shared" si="2"/>
        <v>10</v>
      </c>
      <c r="L35" s="2" t="s">
        <v>68</v>
      </c>
      <c r="M35" s="2">
        <v>3</v>
      </c>
      <c r="N35" s="2">
        <f t="shared" si="3"/>
        <v>7</v>
      </c>
      <c r="O35" s="2" t="s">
        <v>66</v>
      </c>
      <c r="P35" s="2">
        <v>3</v>
      </c>
      <c r="Q35" s="2">
        <f t="shared" si="4"/>
        <v>9</v>
      </c>
      <c r="R35" s="2" t="s">
        <v>68</v>
      </c>
      <c r="S35" s="2">
        <v>3</v>
      </c>
      <c r="T35" s="2">
        <f t="shared" si="5"/>
        <v>7</v>
      </c>
      <c r="U35" s="2" t="s">
        <v>122</v>
      </c>
      <c r="V35" s="2">
        <v>2</v>
      </c>
      <c r="W35" s="2">
        <f t="shared" si="6"/>
        <v>10</v>
      </c>
      <c r="X35" s="2" t="s">
        <v>122</v>
      </c>
      <c r="Y35" s="2">
        <v>2</v>
      </c>
      <c r="Z35" s="2">
        <f t="shared" si="7"/>
        <v>10</v>
      </c>
      <c r="AA35" s="2">
        <f t="shared" si="8"/>
        <v>22</v>
      </c>
      <c r="AB35" s="2">
        <v>0</v>
      </c>
      <c r="AC35" s="53">
        <v>7.954545454545454</v>
      </c>
    </row>
    <row r="36" spans="1:29" ht="15">
      <c r="A36" s="2">
        <v>25</v>
      </c>
      <c r="B36" s="2" t="s">
        <v>305</v>
      </c>
      <c r="C36" s="2" t="s">
        <v>68</v>
      </c>
      <c r="D36" s="2">
        <v>3</v>
      </c>
      <c r="E36" s="2">
        <f t="shared" si="0"/>
        <v>7</v>
      </c>
      <c r="F36" s="2" t="s">
        <v>1</v>
      </c>
      <c r="G36" s="2">
        <v>3</v>
      </c>
      <c r="H36" s="2">
        <f t="shared" si="1"/>
        <v>6</v>
      </c>
      <c r="I36" s="2" t="s">
        <v>1</v>
      </c>
      <c r="J36" s="2">
        <v>3</v>
      </c>
      <c r="K36" s="2">
        <f t="shared" si="2"/>
        <v>6</v>
      </c>
      <c r="L36" s="2" t="s">
        <v>1</v>
      </c>
      <c r="M36" s="2">
        <v>3</v>
      </c>
      <c r="N36" s="2">
        <f t="shared" si="3"/>
        <v>6</v>
      </c>
      <c r="O36" s="2" t="s">
        <v>62</v>
      </c>
      <c r="P36" s="2">
        <v>3</v>
      </c>
      <c r="Q36" s="2">
        <f t="shared" si="4"/>
        <v>8</v>
      </c>
      <c r="R36" s="2" t="s">
        <v>68</v>
      </c>
      <c r="S36" s="2">
        <v>3</v>
      </c>
      <c r="T36" s="2">
        <f t="shared" si="5"/>
        <v>7</v>
      </c>
      <c r="U36" s="2" t="s">
        <v>122</v>
      </c>
      <c r="V36" s="2">
        <v>2</v>
      </c>
      <c r="W36" s="2">
        <f t="shared" si="6"/>
        <v>10</v>
      </c>
      <c r="X36" s="2" t="s">
        <v>122</v>
      </c>
      <c r="Y36" s="2">
        <v>2</v>
      </c>
      <c r="Z36" s="2">
        <f t="shared" si="7"/>
        <v>10</v>
      </c>
      <c r="AA36" s="2">
        <f t="shared" si="8"/>
        <v>22</v>
      </c>
      <c r="AB36" s="2">
        <v>0</v>
      </c>
      <c r="AC36" s="53">
        <v>7.2727272727272725</v>
      </c>
    </row>
    <row r="37" spans="1:29" ht="15">
      <c r="A37" s="2">
        <v>26</v>
      </c>
      <c r="B37" s="2" t="s">
        <v>306</v>
      </c>
      <c r="C37" s="2" t="s">
        <v>62</v>
      </c>
      <c r="D37" s="2">
        <v>3</v>
      </c>
      <c r="E37" s="2">
        <f t="shared" si="0"/>
        <v>8</v>
      </c>
      <c r="F37" s="2" t="s">
        <v>62</v>
      </c>
      <c r="G37" s="2">
        <v>3</v>
      </c>
      <c r="H37" s="2">
        <f t="shared" si="1"/>
        <v>8</v>
      </c>
      <c r="I37" s="2" t="s">
        <v>62</v>
      </c>
      <c r="J37" s="2">
        <v>3</v>
      </c>
      <c r="K37" s="2">
        <f t="shared" si="2"/>
        <v>8</v>
      </c>
      <c r="L37" s="2" t="s">
        <v>66</v>
      </c>
      <c r="M37" s="2">
        <v>3</v>
      </c>
      <c r="N37" s="2">
        <f t="shared" si="3"/>
        <v>9</v>
      </c>
      <c r="O37" s="2" t="s">
        <v>68</v>
      </c>
      <c r="P37" s="2">
        <v>3</v>
      </c>
      <c r="Q37" s="2">
        <f t="shared" si="4"/>
        <v>7</v>
      </c>
      <c r="R37" s="2" t="s">
        <v>68</v>
      </c>
      <c r="S37" s="2">
        <v>3</v>
      </c>
      <c r="T37" s="2">
        <f t="shared" si="5"/>
        <v>7</v>
      </c>
      <c r="U37" s="2" t="s">
        <v>122</v>
      </c>
      <c r="V37" s="2">
        <v>2</v>
      </c>
      <c r="W37" s="2">
        <f t="shared" si="6"/>
        <v>10</v>
      </c>
      <c r="X37" s="2" t="s">
        <v>122</v>
      </c>
      <c r="Y37" s="2">
        <v>2</v>
      </c>
      <c r="Z37" s="2">
        <f t="shared" si="7"/>
        <v>10</v>
      </c>
      <c r="AA37" s="2">
        <f t="shared" si="8"/>
        <v>22</v>
      </c>
      <c r="AB37" s="2">
        <v>0</v>
      </c>
      <c r="AC37" s="53">
        <v>8.227272727272727</v>
      </c>
    </row>
    <row r="38" spans="1:29" ht="15">
      <c r="A38" s="2">
        <v>27</v>
      </c>
      <c r="B38" s="2" t="s">
        <v>307</v>
      </c>
      <c r="C38" s="2" t="s">
        <v>49</v>
      </c>
      <c r="D38" s="2">
        <v>0</v>
      </c>
      <c r="E38" s="2">
        <f t="shared" si="0"/>
        <v>0</v>
      </c>
      <c r="F38" s="2" t="s">
        <v>1</v>
      </c>
      <c r="G38" s="2">
        <v>3</v>
      </c>
      <c r="H38" s="2">
        <f t="shared" si="1"/>
        <v>6</v>
      </c>
      <c r="I38" s="2" t="s">
        <v>68</v>
      </c>
      <c r="J38" s="2">
        <v>3</v>
      </c>
      <c r="K38" s="2">
        <f t="shared" si="2"/>
        <v>7</v>
      </c>
      <c r="L38" s="2" t="s">
        <v>66</v>
      </c>
      <c r="M38" s="2">
        <v>3</v>
      </c>
      <c r="N38" s="2">
        <f t="shared" si="3"/>
        <v>9</v>
      </c>
      <c r="O38" s="2" t="s">
        <v>62</v>
      </c>
      <c r="P38" s="2">
        <v>3</v>
      </c>
      <c r="Q38" s="2">
        <f t="shared" si="4"/>
        <v>8</v>
      </c>
      <c r="R38" s="2" t="s">
        <v>49</v>
      </c>
      <c r="S38" s="2">
        <v>0</v>
      </c>
      <c r="T38" s="2">
        <f t="shared" si="5"/>
        <v>0</v>
      </c>
      <c r="U38" s="2" t="s">
        <v>122</v>
      </c>
      <c r="V38" s="2">
        <v>2</v>
      </c>
      <c r="W38" s="2">
        <f t="shared" si="6"/>
        <v>10</v>
      </c>
      <c r="X38" s="2" t="s">
        <v>122</v>
      </c>
      <c r="Y38" s="2">
        <v>2</v>
      </c>
      <c r="Z38" s="2">
        <f t="shared" si="7"/>
        <v>10</v>
      </c>
      <c r="AA38" s="2">
        <f t="shared" si="8"/>
        <v>16</v>
      </c>
      <c r="AB38" s="2">
        <v>2</v>
      </c>
      <c r="AC38" s="53">
        <v>8.125</v>
      </c>
    </row>
    <row r="39" spans="1:29" ht="15">
      <c r="A39" s="2">
        <v>28</v>
      </c>
      <c r="B39" s="2" t="s">
        <v>308</v>
      </c>
      <c r="C39" s="2" t="s">
        <v>68</v>
      </c>
      <c r="D39" s="2">
        <v>3</v>
      </c>
      <c r="E39" s="2">
        <f t="shared" si="0"/>
        <v>7</v>
      </c>
      <c r="F39" s="2" t="s">
        <v>68</v>
      </c>
      <c r="G39" s="2">
        <v>3</v>
      </c>
      <c r="H39" s="2">
        <f t="shared" si="1"/>
        <v>7</v>
      </c>
      <c r="I39" s="2" t="s">
        <v>66</v>
      </c>
      <c r="J39" s="2">
        <v>3</v>
      </c>
      <c r="K39" s="2">
        <f t="shared" si="2"/>
        <v>9</v>
      </c>
      <c r="L39" s="2" t="s">
        <v>62</v>
      </c>
      <c r="M39" s="2">
        <v>3</v>
      </c>
      <c r="N39" s="2">
        <f t="shared" si="3"/>
        <v>8</v>
      </c>
      <c r="O39" s="2" t="s">
        <v>66</v>
      </c>
      <c r="P39" s="2">
        <v>3</v>
      </c>
      <c r="Q39" s="2">
        <f t="shared" si="4"/>
        <v>9</v>
      </c>
      <c r="R39" s="2" t="s">
        <v>68</v>
      </c>
      <c r="S39" s="2">
        <v>3</v>
      </c>
      <c r="T39" s="2">
        <f t="shared" si="5"/>
        <v>7</v>
      </c>
      <c r="U39" s="2" t="s">
        <v>122</v>
      </c>
      <c r="V39" s="2">
        <v>2</v>
      </c>
      <c r="W39" s="2">
        <f t="shared" si="6"/>
        <v>10</v>
      </c>
      <c r="X39" s="2" t="s">
        <v>122</v>
      </c>
      <c r="Y39" s="2">
        <v>2</v>
      </c>
      <c r="Z39" s="2">
        <f t="shared" si="7"/>
        <v>10</v>
      </c>
      <c r="AA39" s="2">
        <f t="shared" si="8"/>
        <v>22</v>
      </c>
      <c r="AB39" s="2">
        <v>0</v>
      </c>
      <c r="AC39" s="53">
        <v>8.227272727272727</v>
      </c>
    </row>
    <row r="40" spans="1:29" ht="15">
      <c r="A40" s="2">
        <v>29</v>
      </c>
      <c r="B40" s="2" t="s">
        <v>309</v>
      </c>
      <c r="C40" s="2" t="s">
        <v>55</v>
      </c>
      <c r="D40" s="2">
        <v>3</v>
      </c>
      <c r="E40" s="2">
        <f t="shared" si="0"/>
        <v>5</v>
      </c>
      <c r="F40" s="2" t="s">
        <v>49</v>
      </c>
      <c r="G40" s="2">
        <v>0</v>
      </c>
      <c r="H40" s="2">
        <f t="shared" si="1"/>
        <v>0</v>
      </c>
      <c r="I40" s="2" t="s">
        <v>1</v>
      </c>
      <c r="J40" s="2">
        <v>3</v>
      </c>
      <c r="K40" s="2">
        <f t="shared" si="2"/>
        <v>6</v>
      </c>
      <c r="L40" s="2" t="s">
        <v>68</v>
      </c>
      <c r="M40" s="2">
        <v>3</v>
      </c>
      <c r="N40" s="2">
        <f t="shared" si="3"/>
        <v>7</v>
      </c>
      <c r="O40" s="2" t="s">
        <v>1</v>
      </c>
      <c r="P40" s="2">
        <v>3</v>
      </c>
      <c r="Q40" s="2">
        <f t="shared" si="4"/>
        <v>6</v>
      </c>
      <c r="R40" s="2" t="s">
        <v>1</v>
      </c>
      <c r="S40" s="2">
        <v>3</v>
      </c>
      <c r="T40" s="2">
        <f t="shared" si="5"/>
        <v>6</v>
      </c>
      <c r="U40" s="2" t="s">
        <v>122</v>
      </c>
      <c r="V40" s="2">
        <v>2</v>
      </c>
      <c r="W40" s="2">
        <f t="shared" si="6"/>
        <v>10</v>
      </c>
      <c r="X40" s="2" t="s">
        <v>66</v>
      </c>
      <c r="Y40" s="2">
        <v>2</v>
      </c>
      <c r="Z40" s="2">
        <f t="shared" si="7"/>
        <v>9</v>
      </c>
      <c r="AA40" s="2">
        <f t="shared" si="8"/>
        <v>19</v>
      </c>
      <c r="AB40" s="2">
        <v>1</v>
      </c>
      <c r="AC40" s="53">
        <v>6.7368421052631575</v>
      </c>
    </row>
    <row r="41" spans="1:29" ht="15">
      <c r="A41" s="2">
        <v>30</v>
      </c>
      <c r="B41" s="2" t="s">
        <v>310</v>
      </c>
      <c r="C41" s="2" t="s">
        <v>62</v>
      </c>
      <c r="D41" s="2">
        <v>3</v>
      </c>
      <c r="E41" s="2">
        <f t="shared" si="0"/>
        <v>8</v>
      </c>
      <c r="F41" s="2" t="s">
        <v>66</v>
      </c>
      <c r="G41" s="2">
        <v>3</v>
      </c>
      <c r="H41" s="2">
        <f t="shared" si="1"/>
        <v>9</v>
      </c>
      <c r="I41" s="2" t="s">
        <v>62</v>
      </c>
      <c r="J41" s="2">
        <v>3</v>
      </c>
      <c r="K41" s="2">
        <f t="shared" si="2"/>
        <v>8</v>
      </c>
      <c r="L41" s="2" t="s">
        <v>66</v>
      </c>
      <c r="M41" s="2">
        <v>3</v>
      </c>
      <c r="N41" s="2">
        <f t="shared" si="3"/>
        <v>9</v>
      </c>
      <c r="O41" s="2" t="s">
        <v>122</v>
      </c>
      <c r="P41" s="2">
        <v>3</v>
      </c>
      <c r="Q41" s="2">
        <f t="shared" si="4"/>
        <v>10</v>
      </c>
      <c r="R41" s="2" t="s">
        <v>62</v>
      </c>
      <c r="S41" s="2">
        <v>3</v>
      </c>
      <c r="T41" s="2">
        <f t="shared" si="5"/>
        <v>8</v>
      </c>
      <c r="U41" s="2" t="s">
        <v>122</v>
      </c>
      <c r="V41" s="2">
        <v>2</v>
      </c>
      <c r="W41" s="2">
        <f t="shared" si="6"/>
        <v>10</v>
      </c>
      <c r="X41" s="2" t="s">
        <v>122</v>
      </c>
      <c r="Y41" s="2">
        <v>2</v>
      </c>
      <c r="Z41" s="2">
        <f t="shared" si="7"/>
        <v>10</v>
      </c>
      <c r="AA41" s="2">
        <f t="shared" si="8"/>
        <v>22</v>
      </c>
      <c r="AB41" s="2">
        <v>0</v>
      </c>
      <c r="AC41" s="53">
        <v>8.909090909090908</v>
      </c>
    </row>
    <row r="42" spans="1:29" ht="15">
      <c r="A42" s="2">
        <v>31</v>
      </c>
      <c r="B42" s="2" t="s">
        <v>311</v>
      </c>
      <c r="C42" s="2" t="s">
        <v>68</v>
      </c>
      <c r="D42" s="2">
        <v>3</v>
      </c>
      <c r="E42" s="2">
        <f t="shared" si="0"/>
        <v>7</v>
      </c>
      <c r="F42" s="2" t="s">
        <v>1</v>
      </c>
      <c r="G42" s="2">
        <v>3</v>
      </c>
      <c r="H42" s="2">
        <f t="shared" si="1"/>
        <v>6</v>
      </c>
      <c r="I42" s="2" t="s">
        <v>62</v>
      </c>
      <c r="J42" s="2">
        <v>3</v>
      </c>
      <c r="K42" s="2">
        <f t="shared" si="2"/>
        <v>8</v>
      </c>
      <c r="L42" s="2" t="s">
        <v>66</v>
      </c>
      <c r="M42" s="2">
        <v>3</v>
      </c>
      <c r="N42" s="2">
        <f t="shared" si="3"/>
        <v>9</v>
      </c>
      <c r="O42" s="2" t="s">
        <v>68</v>
      </c>
      <c r="P42" s="2">
        <v>3</v>
      </c>
      <c r="Q42" s="2">
        <f t="shared" si="4"/>
        <v>7</v>
      </c>
      <c r="R42" s="2" t="s">
        <v>68</v>
      </c>
      <c r="S42" s="2">
        <v>3</v>
      </c>
      <c r="T42" s="2">
        <f t="shared" si="5"/>
        <v>7</v>
      </c>
      <c r="U42" s="2" t="s">
        <v>122</v>
      </c>
      <c r="V42" s="2">
        <v>2</v>
      </c>
      <c r="W42" s="2">
        <f t="shared" si="6"/>
        <v>10</v>
      </c>
      <c r="X42" s="2" t="s">
        <v>122</v>
      </c>
      <c r="Y42" s="2">
        <v>2</v>
      </c>
      <c r="Z42" s="2">
        <f t="shared" si="7"/>
        <v>10</v>
      </c>
      <c r="AA42" s="2">
        <f t="shared" si="8"/>
        <v>22</v>
      </c>
      <c r="AB42" s="2">
        <v>0</v>
      </c>
      <c r="AC42" s="53">
        <v>7.818181818181818</v>
      </c>
    </row>
    <row r="43" spans="1:29" ht="15">
      <c r="A43" s="2">
        <v>32</v>
      </c>
      <c r="B43" s="2" t="s">
        <v>312</v>
      </c>
      <c r="C43" s="2" t="s">
        <v>1</v>
      </c>
      <c r="D43" s="2">
        <v>3</v>
      </c>
      <c r="E43" s="2">
        <f t="shared" si="0"/>
        <v>6</v>
      </c>
      <c r="F43" s="2" t="s">
        <v>49</v>
      </c>
      <c r="G43" s="2">
        <v>0</v>
      </c>
      <c r="H43" s="2">
        <f t="shared" si="1"/>
        <v>0</v>
      </c>
      <c r="I43" s="2" t="s">
        <v>66</v>
      </c>
      <c r="J43" s="2">
        <v>3</v>
      </c>
      <c r="K43" s="2">
        <f t="shared" si="2"/>
        <v>9</v>
      </c>
      <c r="L43" s="2" t="s">
        <v>68</v>
      </c>
      <c r="M43" s="2">
        <v>3</v>
      </c>
      <c r="N43" s="2">
        <f t="shared" si="3"/>
        <v>7</v>
      </c>
      <c r="O43" s="2" t="s">
        <v>62</v>
      </c>
      <c r="P43" s="2">
        <v>3</v>
      </c>
      <c r="Q43" s="2">
        <f t="shared" si="4"/>
        <v>8</v>
      </c>
      <c r="R43" s="2" t="s">
        <v>68</v>
      </c>
      <c r="S43" s="2">
        <v>3</v>
      </c>
      <c r="T43" s="2">
        <f t="shared" si="5"/>
        <v>7</v>
      </c>
      <c r="U43" s="2" t="s">
        <v>122</v>
      </c>
      <c r="V43" s="2">
        <v>2</v>
      </c>
      <c r="W43" s="2">
        <f t="shared" si="6"/>
        <v>10</v>
      </c>
      <c r="X43" s="2" t="s">
        <v>66</v>
      </c>
      <c r="Y43" s="2">
        <v>2</v>
      </c>
      <c r="Z43" s="2">
        <f t="shared" si="7"/>
        <v>9</v>
      </c>
      <c r="AA43" s="2">
        <f t="shared" si="8"/>
        <v>19</v>
      </c>
      <c r="AB43" s="2">
        <v>1</v>
      </c>
      <c r="AC43" s="53">
        <v>7.842105263157895</v>
      </c>
    </row>
    <row r="44" spans="1:29" ht="15">
      <c r="A44" s="2">
        <v>33</v>
      </c>
      <c r="B44" s="2" t="s">
        <v>313</v>
      </c>
      <c r="C44" s="2" t="s">
        <v>68</v>
      </c>
      <c r="D44" s="2">
        <v>3</v>
      </c>
      <c r="E44" s="2">
        <f t="shared" si="0"/>
        <v>7</v>
      </c>
      <c r="F44" s="2" t="s">
        <v>68</v>
      </c>
      <c r="G44" s="2">
        <v>3</v>
      </c>
      <c r="H44" s="2">
        <f t="shared" si="1"/>
        <v>7</v>
      </c>
      <c r="I44" s="2" t="s">
        <v>62</v>
      </c>
      <c r="J44" s="2">
        <v>3</v>
      </c>
      <c r="K44" s="2">
        <f t="shared" si="2"/>
        <v>8</v>
      </c>
      <c r="L44" s="2" t="s">
        <v>68</v>
      </c>
      <c r="M44" s="2">
        <v>3</v>
      </c>
      <c r="N44" s="2">
        <f t="shared" si="3"/>
        <v>7</v>
      </c>
      <c r="O44" s="2" t="s">
        <v>62</v>
      </c>
      <c r="P44" s="2">
        <v>3</v>
      </c>
      <c r="Q44" s="2">
        <f t="shared" si="4"/>
        <v>8</v>
      </c>
      <c r="R44" s="2" t="s">
        <v>68</v>
      </c>
      <c r="S44" s="2">
        <v>3</v>
      </c>
      <c r="T44" s="2">
        <f t="shared" si="5"/>
        <v>7</v>
      </c>
      <c r="U44" s="2" t="s">
        <v>122</v>
      </c>
      <c r="V44" s="2">
        <v>2</v>
      </c>
      <c r="W44" s="2">
        <f t="shared" si="6"/>
        <v>10</v>
      </c>
      <c r="X44" s="2" t="s">
        <v>122</v>
      </c>
      <c r="Y44" s="2">
        <v>2</v>
      </c>
      <c r="Z44" s="2">
        <f t="shared" si="7"/>
        <v>10</v>
      </c>
      <c r="AA44" s="2">
        <f t="shared" si="8"/>
        <v>22</v>
      </c>
      <c r="AB44" s="2">
        <v>0</v>
      </c>
      <c r="AC44" s="53">
        <v>7.818181818181818</v>
      </c>
    </row>
    <row r="45" spans="1:29" ht="15">
      <c r="A45" s="2">
        <v>34</v>
      </c>
      <c r="B45" s="2" t="s">
        <v>314</v>
      </c>
      <c r="C45" s="2" t="s">
        <v>68</v>
      </c>
      <c r="D45" s="2">
        <v>3</v>
      </c>
      <c r="E45" s="2">
        <f t="shared" si="0"/>
        <v>7</v>
      </c>
      <c r="F45" s="2" t="s">
        <v>68</v>
      </c>
      <c r="G45" s="2">
        <v>3</v>
      </c>
      <c r="H45" s="2">
        <f t="shared" si="1"/>
        <v>7</v>
      </c>
      <c r="I45" s="2" t="s">
        <v>66</v>
      </c>
      <c r="J45" s="2">
        <v>3</v>
      </c>
      <c r="K45" s="2">
        <f t="shared" si="2"/>
        <v>9</v>
      </c>
      <c r="L45" s="2" t="s">
        <v>66</v>
      </c>
      <c r="M45" s="2">
        <v>3</v>
      </c>
      <c r="N45" s="2">
        <f t="shared" si="3"/>
        <v>9</v>
      </c>
      <c r="O45" s="2" t="s">
        <v>62</v>
      </c>
      <c r="P45" s="2">
        <v>3</v>
      </c>
      <c r="Q45" s="2">
        <f t="shared" si="4"/>
        <v>8</v>
      </c>
      <c r="R45" s="2" t="s">
        <v>68</v>
      </c>
      <c r="S45" s="2">
        <v>3</v>
      </c>
      <c r="T45" s="2">
        <f t="shared" si="5"/>
        <v>7</v>
      </c>
      <c r="U45" s="2" t="s">
        <v>122</v>
      </c>
      <c r="V45" s="2">
        <v>2</v>
      </c>
      <c r="W45" s="2">
        <f t="shared" si="6"/>
        <v>10</v>
      </c>
      <c r="X45" s="2" t="s">
        <v>122</v>
      </c>
      <c r="Y45" s="2">
        <v>2</v>
      </c>
      <c r="Z45" s="2">
        <f t="shared" si="7"/>
        <v>10</v>
      </c>
      <c r="AA45" s="2">
        <f t="shared" si="8"/>
        <v>22</v>
      </c>
      <c r="AB45" s="2">
        <v>0</v>
      </c>
      <c r="AC45" s="53">
        <v>8.227272727272727</v>
      </c>
    </row>
    <row r="46" spans="1:29" ht="15">
      <c r="A46" s="2">
        <v>35</v>
      </c>
      <c r="B46" s="2" t="s">
        <v>315</v>
      </c>
      <c r="C46" s="2" t="s">
        <v>55</v>
      </c>
      <c r="D46" s="2">
        <v>3</v>
      </c>
      <c r="E46" s="2">
        <f t="shared" si="0"/>
        <v>5</v>
      </c>
      <c r="F46" s="2" t="s">
        <v>1</v>
      </c>
      <c r="G46" s="2">
        <v>3</v>
      </c>
      <c r="H46" s="2">
        <f t="shared" si="1"/>
        <v>6</v>
      </c>
      <c r="I46" s="2" t="s">
        <v>66</v>
      </c>
      <c r="J46" s="2">
        <v>3</v>
      </c>
      <c r="K46" s="2">
        <f t="shared" si="2"/>
        <v>9</v>
      </c>
      <c r="L46" s="2" t="s">
        <v>66</v>
      </c>
      <c r="M46" s="2">
        <v>3</v>
      </c>
      <c r="N46" s="2">
        <f t="shared" si="3"/>
        <v>9</v>
      </c>
      <c r="O46" s="2" t="s">
        <v>62</v>
      </c>
      <c r="P46" s="2">
        <v>3</v>
      </c>
      <c r="Q46" s="2">
        <f t="shared" si="4"/>
        <v>8</v>
      </c>
      <c r="R46" s="2" t="s">
        <v>68</v>
      </c>
      <c r="S46" s="2">
        <v>3</v>
      </c>
      <c r="T46" s="2">
        <f t="shared" si="5"/>
        <v>7</v>
      </c>
      <c r="U46" s="2" t="s">
        <v>122</v>
      </c>
      <c r="V46" s="2">
        <v>2</v>
      </c>
      <c r="W46" s="2">
        <f t="shared" si="6"/>
        <v>10</v>
      </c>
      <c r="X46" s="2" t="s">
        <v>122</v>
      </c>
      <c r="Y46" s="2">
        <v>2</v>
      </c>
      <c r="Z46" s="2">
        <f t="shared" si="7"/>
        <v>10</v>
      </c>
      <c r="AA46" s="2">
        <f t="shared" si="8"/>
        <v>22</v>
      </c>
      <c r="AB46" s="2">
        <v>0</v>
      </c>
      <c r="AC46" s="53">
        <v>7.818181818181818</v>
      </c>
    </row>
    <row r="57" spans="31:32" ht="15">
      <c r="AE57" s="38"/>
      <c r="AF57" s="38"/>
    </row>
    <row r="62" ht="15">
      <c r="AE62" s="52"/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AA10:AA11"/>
    <mergeCell ref="A6:AB6"/>
    <mergeCell ref="A7:AB7"/>
    <mergeCell ref="A8:AB8"/>
    <mergeCell ref="A9:AB9"/>
    <mergeCell ref="A10:A11"/>
    <mergeCell ref="B10:B11"/>
    <mergeCell ref="AB10:AB11"/>
    <mergeCell ref="X10:Z10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F66"/>
  <sheetViews>
    <sheetView zoomScalePageLayoutView="0" workbookViewId="0" topLeftCell="A49">
      <selection activeCell="AF66" sqref="AF66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421875" style="0" bestFit="1" customWidth="1"/>
    <col min="28" max="28" width="8.57421875" style="0" customWidth="1"/>
    <col min="32" max="32" width="9.57421875" style="0" bestFit="1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0.75" customHeight="1">
      <c r="A10" s="56" t="s">
        <v>4</v>
      </c>
      <c r="B10" s="56" t="s">
        <v>5</v>
      </c>
      <c r="C10" s="59" t="s">
        <v>111</v>
      </c>
      <c r="D10" s="60"/>
      <c r="E10" s="61"/>
      <c r="F10" s="59" t="s">
        <v>113</v>
      </c>
      <c r="G10" s="60"/>
      <c r="H10" s="61"/>
      <c r="I10" s="59" t="s">
        <v>115</v>
      </c>
      <c r="J10" s="60"/>
      <c r="K10" s="61"/>
      <c r="L10" s="59" t="s">
        <v>117</v>
      </c>
      <c r="M10" s="60"/>
      <c r="N10" s="61"/>
      <c r="O10" s="59" t="s">
        <v>119</v>
      </c>
      <c r="P10" s="60"/>
      <c r="Q10" s="61"/>
      <c r="R10" s="59" t="s">
        <v>476</v>
      </c>
      <c r="S10" s="60"/>
      <c r="T10" s="61"/>
      <c r="U10" s="59" t="s">
        <v>121</v>
      </c>
      <c r="V10" s="60"/>
      <c r="W10" s="61"/>
      <c r="X10" s="59" t="s">
        <v>124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1" t="s">
        <v>8</v>
      </c>
      <c r="D11" s="1" t="s">
        <v>1</v>
      </c>
      <c r="E11" s="21" t="s">
        <v>33</v>
      </c>
      <c r="F11" s="1" t="s">
        <v>8</v>
      </c>
      <c r="G11" s="1" t="s">
        <v>1</v>
      </c>
      <c r="H11" s="21" t="s">
        <v>33</v>
      </c>
      <c r="I11" s="1" t="s">
        <v>8</v>
      </c>
      <c r="J11" s="1" t="s">
        <v>1</v>
      </c>
      <c r="K11" s="21" t="s">
        <v>33</v>
      </c>
      <c r="L11" s="1" t="s">
        <v>8</v>
      </c>
      <c r="M11" s="1" t="s">
        <v>1</v>
      </c>
      <c r="N11" s="21" t="s">
        <v>33</v>
      </c>
      <c r="O11" s="1" t="s">
        <v>8</v>
      </c>
      <c r="P11" s="1" t="s">
        <v>1</v>
      </c>
      <c r="Q11" s="21" t="s">
        <v>33</v>
      </c>
      <c r="R11" s="1" t="s">
        <v>8</v>
      </c>
      <c r="S11" s="1" t="s">
        <v>1</v>
      </c>
      <c r="T11" s="21" t="s">
        <v>33</v>
      </c>
      <c r="U11" s="1" t="s">
        <v>8</v>
      </c>
      <c r="V11" s="1" t="s">
        <v>1</v>
      </c>
      <c r="W11" s="21" t="s">
        <v>33</v>
      </c>
      <c r="X11" s="40" t="s">
        <v>8</v>
      </c>
      <c r="Y11" s="40" t="s">
        <v>1</v>
      </c>
      <c r="Z11" s="40" t="s">
        <v>33</v>
      </c>
      <c r="AA11" s="58"/>
      <c r="AB11" s="58"/>
      <c r="AC11" s="58"/>
    </row>
    <row r="12" spans="1:29" ht="15">
      <c r="A12" s="2">
        <v>1</v>
      </c>
      <c r="B12" s="2" t="s">
        <v>109</v>
      </c>
      <c r="C12" s="2" t="s">
        <v>66</v>
      </c>
      <c r="D12" s="2">
        <v>3</v>
      </c>
      <c r="E12" s="2">
        <f aca="true" t="shared" si="0" ref="E12:E43">IF(C12="C",6,IF(C12="B",7,IF(C12="D",5,IF(C12="A",8,IF(C12="S",9,IF(C12="O",10,IF(C12="F",0)))))))</f>
        <v>9</v>
      </c>
      <c r="F12" s="2" t="s">
        <v>68</v>
      </c>
      <c r="G12" s="2">
        <v>3</v>
      </c>
      <c r="H12" s="2">
        <f aca="true" t="shared" si="1" ref="H12:H43">IF(F12="C",6,IF(F12="B",7,IF(F12="D",5,IF(F12="A",8,IF(F12="S",9,IF(F12="O",10,IF(F12="F",0)))))))</f>
        <v>7</v>
      </c>
      <c r="I12" s="2" t="s">
        <v>62</v>
      </c>
      <c r="J12" s="2">
        <v>3</v>
      </c>
      <c r="K12" s="2">
        <f aca="true" t="shared" si="2" ref="K12:K39">IF(I12="C",6,IF(I12="B",7,IF(I12="D",5,IF(I12="A",8,IF(I12="S",9,IF(I12="O",10,IF(I12="F",0)))))))</f>
        <v>8</v>
      </c>
      <c r="L12" s="2" t="s">
        <v>62</v>
      </c>
      <c r="M12" s="2">
        <v>3</v>
      </c>
      <c r="N12" s="2">
        <f aca="true" t="shared" si="3" ref="N12:N43">IF(L12="C",6,IF(L12="B",7,IF(L12="D",5,IF(L12="A",8,IF(L12="S",9,IF(L12="O",10,IF(L12="F",0)))))))</f>
        <v>8</v>
      </c>
      <c r="O12" s="2" t="s">
        <v>1</v>
      </c>
      <c r="P12" s="2">
        <v>3</v>
      </c>
      <c r="Q12" s="2">
        <f aca="true" t="shared" si="4" ref="Q12:Q43">IF(O12="C",6,IF(O12="B",7,IF(O12="D",5,IF(O12="A",8,IF(O12="S",9,IF(O12="O",10,IF(O12="F",0)))))))</f>
        <v>6</v>
      </c>
      <c r="R12" s="2" t="s">
        <v>1</v>
      </c>
      <c r="S12" s="2">
        <v>3</v>
      </c>
      <c r="T12" s="2">
        <f aca="true" t="shared" si="5" ref="T12:T43">IF(R12="C",6,IF(R12="B",7,IF(R12="D",5,IF(R12="A",8,IF(R12="S",9,IF(R12="O",10,IF(R12="F",0)))))))</f>
        <v>6</v>
      </c>
      <c r="U12" s="2" t="s">
        <v>122</v>
      </c>
      <c r="V12" s="2">
        <v>2</v>
      </c>
      <c r="W12" s="2">
        <f aca="true" t="shared" si="6" ref="W12:W43">IF(U12="C",6,IF(U12="B",7,IF(U12="D",5,IF(U12="A",8,IF(U12="S",9,IF(U12="O",10,IF(U12="F",0)))))))</f>
        <v>10</v>
      </c>
      <c r="X12" s="2" t="s">
        <v>122</v>
      </c>
      <c r="Y12" s="2">
        <v>2</v>
      </c>
      <c r="Z12" s="2">
        <f aca="true" t="shared" si="7" ref="Z12:Z43">IF(X12="C",6,IF(X12="B",7,IF(X12="D",5,IF(X12="A",8,IF(X12="S",9,IF(X12="O",10,IF(X12="F",0)))))))</f>
        <v>10</v>
      </c>
      <c r="AA12" s="2">
        <f aca="true" t="shared" si="8" ref="AA12:AA43">SUM(D12,G12,J12,M12,P12,S12,V12,Y12)</f>
        <v>22</v>
      </c>
      <c r="AB12" s="2">
        <v>0</v>
      </c>
      <c r="AC12" s="53">
        <v>7.818181818181818</v>
      </c>
    </row>
    <row r="13" spans="1:29" ht="15">
      <c r="A13" s="2">
        <v>2</v>
      </c>
      <c r="B13" s="2" t="s">
        <v>125</v>
      </c>
      <c r="C13" s="2" t="s">
        <v>55</v>
      </c>
      <c r="D13" s="2">
        <v>3</v>
      </c>
      <c r="E13" s="2">
        <f t="shared" si="0"/>
        <v>5</v>
      </c>
      <c r="F13" s="2" t="s">
        <v>49</v>
      </c>
      <c r="G13" s="2">
        <v>0</v>
      </c>
      <c r="H13" s="2">
        <f t="shared" si="1"/>
        <v>0</v>
      </c>
      <c r="I13" s="2" t="s">
        <v>49</v>
      </c>
      <c r="J13" s="2">
        <v>0</v>
      </c>
      <c r="K13" s="2">
        <f t="shared" si="2"/>
        <v>0</v>
      </c>
      <c r="L13" s="2" t="s">
        <v>1</v>
      </c>
      <c r="M13" s="2">
        <v>3</v>
      </c>
      <c r="N13" s="2">
        <f t="shared" si="3"/>
        <v>6</v>
      </c>
      <c r="O13" s="2" t="s">
        <v>55</v>
      </c>
      <c r="P13" s="2">
        <v>3</v>
      </c>
      <c r="Q13" s="2">
        <f t="shared" si="4"/>
        <v>5</v>
      </c>
      <c r="R13" s="2" t="s">
        <v>1</v>
      </c>
      <c r="S13" s="2">
        <v>3</v>
      </c>
      <c r="T13" s="2">
        <f t="shared" si="5"/>
        <v>6</v>
      </c>
      <c r="U13" s="2" t="s">
        <v>122</v>
      </c>
      <c r="V13" s="2">
        <v>2</v>
      </c>
      <c r="W13" s="2">
        <f t="shared" si="6"/>
        <v>10</v>
      </c>
      <c r="X13" s="2" t="s">
        <v>122</v>
      </c>
      <c r="Y13" s="2">
        <v>2</v>
      </c>
      <c r="Z13" s="2">
        <f t="shared" si="7"/>
        <v>10</v>
      </c>
      <c r="AA13" s="2">
        <f t="shared" si="8"/>
        <v>16</v>
      </c>
      <c r="AB13" s="2">
        <v>2</v>
      </c>
      <c r="AC13" s="53">
        <v>6.625</v>
      </c>
    </row>
    <row r="14" spans="1:29" ht="15">
      <c r="A14" s="2">
        <v>3</v>
      </c>
      <c r="B14" s="2" t="s">
        <v>126</v>
      </c>
      <c r="C14" s="2" t="s">
        <v>55</v>
      </c>
      <c r="D14" s="2">
        <v>3</v>
      </c>
      <c r="E14" s="2">
        <f t="shared" si="0"/>
        <v>5</v>
      </c>
      <c r="F14" s="2" t="s">
        <v>49</v>
      </c>
      <c r="G14" s="2">
        <v>0</v>
      </c>
      <c r="H14" s="2">
        <f t="shared" si="1"/>
        <v>0</v>
      </c>
      <c r="I14" s="2" t="s">
        <v>55</v>
      </c>
      <c r="J14" s="2">
        <v>3</v>
      </c>
      <c r="K14" s="2">
        <f t="shared" si="2"/>
        <v>5</v>
      </c>
      <c r="L14" s="2" t="s">
        <v>1</v>
      </c>
      <c r="M14" s="2">
        <v>3</v>
      </c>
      <c r="N14" s="2">
        <f t="shared" si="3"/>
        <v>6</v>
      </c>
      <c r="O14" s="2" t="s">
        <v>49</v>
      </c>
      <c r="P14" s="2">
        <v>0</v>
      </c>
      <c r="Q14" s="2">
        <f t="shared" si="4"/>
        <v>0</v>
      </c>
      <c r="R14" s="2" t="s">
        <v>1</v>
      </c>
      <c r="S14" s="2">
        <v>3</v>
      </c>
      <c r="T14" s="2">
        <f t="shared" si="5"/>
        <v>6</v>
      </c>
      <c r="U14" s="2" t="s">
        <v>66</v>
      </c>
      <c r="V14" s="2">
        <v>2</v>
      </c>
      <c r="W14" s="2">
        <f t="shared" si="6"/>
        <v>9</v>
      </c>
      <c r="X14" s="2" t="s">
        <v>66</v>
      </c>
      <c r="Y14" s="2">
        <v>2</v>
      </c>
      <c r="Z14" s="2">
        <f t="shared" si="7"/>
        <v>9</v>
      </c>
      <c r="AA14" s="2">
        <f t="shared" si="8"/>
        <v>16</v>
      </c>
      <c r="AB14" s="2">
        <v>2</v>
      </c>
      <c r="AC14" s="53">
        <v>6.375</v>
      </c>
    </row>
    <row r="15" spans="1:29" ht="15">
      <c r="A15" s="2">
        <v>4</v>
      </c>
      <c r="B15" s="2" t="s">
        <v>127</v>
      </c>
      <c r="C15" s="2" t="s">
        <v>68</v>
      </c>
      <c r="D15" s="2">
        <v>3</v>
      </c>
      <c r="E15" s="2">
        <f t="shared" si="0"/>
        <v>7</v>
      </c>
      <c r="F15" s="2" t="s">
        <v>1</v>
      </c>
      <c r="G15" s="2">
        <v>3</v>
      </c>
      <c r="H15" s="2">
        <f t="shared" si="1"/>
        <v>6</v>
      </c>
      <c r="I15" s="2" t="s">
        <v>68</v>
      </c>
      <c r="J15" s="2">
        <v>3</v>
      </c>
      <c r="K15" s="2">
        <f t="shared" si="2"/>
        <v>7</v>
      </c>
      <c r="L15" s="2" t="s">
        <v>1</v>
      </c>
      <c r="M15" s="2">
        <v>3</v>
      </c>
      <c r="N15" s="2">
        <f t="shared" si="3"/>
        <v>6</v>
      </c>
      <c r="O15" s="2" t="s">
        <v>62</v>
      </c>
      <c r="P15" s="2">
        <v>3</v>
      </c>
      <c r="Q15" s="2">
        <f t="shared" si="4"/>
        <v>8</v>
      </c>
      <c r="R15" s="2" t="s">
        <v>1</v>
      </c>
      <c r="S15" s="2">
        <v>3</v>
      </c>
      <c r="T15" s="2">
        <f t="shared" si="5"/>
        <v>6</v>
      </c>
      <c r="U15" s="2" t="s">
        <v>122</v>
      </c>
      <c r="V15" s="2">
        <v>2</v>
      </c>
      <c r="W15" s="2">
        <f t="shared" si="6"/>
        <v>10</v>
      </c>
      <c r="X15" s="2" t="s">
        <v>66</v>
      </c>
      <c r="Y15" s="2">
        <v>2</v>
      </c>
      <c r="Z15" s="2">
        <f t="shared" si="7"/>
        <v>9</v>
      </c>
      <c r="AA15" s="2">
        <f t="shared" si="8"/>
        <v>22</v>
      </c>
      <c r="AB15" s="2">
        <v>0</v>
      </c>
      <c r="AC15" s="53">
        <v>7.181818181818182</v>
      </c>
    </row>
    <row r="16" spans="1:29" ht="15">
      <c r="A16" s="2">
        <v>5</v>
      </c>
      <c r="B16" s="2" t="s">
        <v>128</v>
      </c>
      <c r="C16" s="2" t="s">
        <v>55</v>
      </c>
      <c r="D16" s="2">
        <v>3</v>
      </c>
      <c r="E16" s="2">
        <f t="shared" si="0"/>
        <v>5</v>
      </c>
      <c r="F16" s="2" t="s">
        <v>49</v>
      </c>
      <c r="G16" s="2">
        <v>0</v>
      </c>
      <c r="H16" s="2">
        <f t="shared" si="1"/>
        <v>0</v>
      </c>
      <c r="I16" s="2" t="s">
        <v>55</v>
      </c>
      <c r="J16" s="2">
        <v>3</v>
      </c>
      <c r="K16" s="2">
        <f t="shared" si="2"/>
        <v>5</v>
      </c>
      <c r="L16" s="2" t="s">
        <v>55</v>
      </c>
      <c r="M16" s="2">
        <v>3</v>
      </c>
      <c r="N16" s="2">
        <f t="shared" si="3"/>
        <v>5</v>
      </c>
      <c r="O16" s="2" t="s">
        <v>55</v>
      </c>
      <c r="P16" s="2">
        <v>3</v>
      </c>
      <c r="Q16" s="2">
        <f t="shared" si="4"/>
        <v>5</v>
      </c>
      <c r="R16" s="2" t="s">
        <v>55</v>
      </c>
      <c r="S16" s="2">
        <v>3</v>
      </c>
      <c r="T16" s="2">
        <f t="shared" si="5"/>
        <v>5</v>
      </c>
      <c r="U16" s="2" t="s">
        <v>66</v>
      </c>
      <c r="V16" s="2">
        <v>2</v>
      </c>
      <c r="W16" s="2">
        <f t="shared" si="6"/>
        <v>9</v>
      </c>
      <c r="X16" s="2" t="s">
        <v>66</v>
      </c>
      <c r="Y16" s="2">
        <v>2</v>
      </c>
      <c r="Z16" s="2">
        <f t="shared" si="7"/>
        <v>9</v>
      </c>
      <c r="AA16" s="2">
        <f t="shared" si="8"/>
        <v>19</v>
      </c>
      <c r="AB16" s="2">
        <v>1</v>
      </c>
      <c r="AC16" s="53">
        <v>5.842105263157895</v>
      </c>
    </row>
    <row r="17" spans="1:29" ht="15">
      <c r="A17" s="2">
        <v>6</v>
      </c>
      <c r="B17" s="2" t="s">
        <v>129</v>
      </c>
      <c r="C17" s="2" t="s">
        <v>49</v>
      </c>
      <c r="D17" s="2">
        <v>0</v>
      </c>
      <c r="E17" s="2">
        <f t="shared" si="0"/>
        <v>0</v>
      </c>
      <c r="F17" s="2" t="s">
        <v>49</v>
      </c>
      <c r="G17" s="2">
        <v>0</v>
      </c>
      <c r="H17" s="2">
        <f t="shared" si="1"/>
        <v>0</v>
      </c>
      <c r="I17" s="2" t="s">
        <v>49</v>
      </c>
      <c r="J17" s="2">
        <v>0</v>
      </c>
      <c r="K17" s="2">
        <f t="shared" si="2"/>
        <v>0</v>
      </c>
      <c r="L17" s="2" t="s">
        <v>62</v>
      </c>
      <c r="M17" s="2">
        <v>3</v>
      </c>
      <c r="N17" s="2">
        <f t="shared" si="3"/>
        <v>8</v>
      </c>
      <c r="O17" s="2" t="s">
        <v>49</v>
      </c>
      <c r="P17" s="2">
        <v>0</v>
      </c>
      <c r="Q17" s="2">
        <f t="shared" si="4"/>
        <v>0</v>
      </c>
      <c r="R17" s="2" t="s">
        <v>1</v>
      </c>
      <c r="S17" s="2">
        <v>3</v>
      </c>
      <c r="T17" s="2">
        <f t="shared" si="5"/>
        <v>6</v>
      </c>
      <c r="U17" s="2" t="s">
        <v>62</v>
      </c>
      <c r="V17" s="2">
        <v>2</v>
      </c>
      <c r="W17" s="2">
        <f t="shared" si="6"/>
        <v>8</v>
      </c>
      <c r="X17" s="2" t="s">
        <v>62</v>
      </c>
      <c r="Y17" s="2">
        <v>2</v>
      </c>
      <c r="Z17" s="2">
        <f t="shared" si="7"/>
        <v>8</v>
      </c>
      <c r="AA17" s="2">
        <f t="shared" si="8"/>
        <v>10</v>
      </c>
      <c r="AB17" s="2">
        <v>4</v>
      </c>
      <c r="AC17" s="53">
        <v>7.4</v>
      </c>
    </row>
    <row r="18" spans="1:29" ht="15">
      <c r="A18" s="2">
        <v>7</v>
      </c>
      <c r="B18" s="2" t="s">
        <v>130</v>
      </c>
      <c r="C18" s="2" t="s">
        <v>1</v>
      </c>
      <c r="D18" s="2">
        <v>3</v>
      </c>
      <c r="E18" s="2">
        <f t="shared" si="0"/>
        <v>6</v>
      </c>
      <c r="F18" s="2" t="s">
        <v>49</v>
      </c>
      <c r="G18" s="2">
        <v>0</v>
      </c>
      <c r="H18" s="2">
        <f t="shared" si="1"/>
        <v>0</v>
      </c>
      <c r="I18" s="2" t="s">
        <v>55</v>
      </c>
      <c r="J18" s="2">
        <v>3</v>
      </c>
      <c r="K18" s="2">
        <f t="shared" si="2"/>
        <v>5</v>
      </c>
      <c r="L18" s="2" t="s">
        <v>68</v>
      </c>
      <c r="M18" s="2">
        <v>3</v>
      </c>
      <c r="N18" s="2">
        <f t="shared" si="3"/>
        <v>7</v>
      </c>
      <c r="O18" s="2" t="s">
        <v>55</v>
      </c>
      <c r="P18" s="2">
        <v>3</v>
      </c>
      <c r="Q18" s="2">
        <f t="shared" si="4"/>
        <v>5</v>
      </c>
      <c r="R18" s="2" t="s">
        <v>1</v>
      </c>
      <c r="S18" s="2">
        <v>3</v>
      </c>
      <c r="T18" s="2">
        <f t="shared" si="5"/>
        <v>6</v>
      </c>
      <c r="U18" s="2" t="s">
        <v>122</v>
      </c>
      <c r="V18" s="2">
        <v>2</v>
      </c>
      <c r="W18" s="2">
        <f t="shared" si="6"/>
        <v>10</v>
      </c>
      <c r="X18" s="2" t="s">
        <v>122</v>
      </c>
      <c r="Y18" s="2">
        <v>2</v>
      </c>
      <c r="Z18" s="2">
        <f t="shared" si="7"/>
        <v>10</v>
      </c>
      <c r="AA18" s="2">
        <f t="shared" si="8"/>
        <v>19</v>
      </c>
      <c r="AB18" s="2">
        <v>1</v>
      </c>
      <c r="AC18" s="53">
        <v>6.684210526315789</v>
      </c>
    </row>
    <row r="19" spans="1:29" ht="15">
      <c r="A19" s="2">
        <v>8</v>
      </c>
      <c r="B19" s="2" t="s">
        <v>316</v>
      </c>
      <c r="C19" s="2" t="s">
        <v>49</v>
      </c>
      <c r="D19" s="2">
        <v>0</v>
      </c>
      <c r="E19" s="2">
        <f t="shared" si="0"/>
        <v>0</v>
      </c>
      <c r="F19" s="2" t="s">
        <v>49</v>
      </c>
      <c r="G19" s="2">
        <v>0</v>
      </c>
      <c r="H19" s="2">
        <f t="shared" si="1"/>
        <v>0</v>
      </c>
      <c r="I19" s="2" t="s">
        <v>1</v>
      </c>
      <c r="J19" s="2">
        <v>3</v>
      </c>
      <c r="K19" s="2">
        <f t="shared" si="2"/>
        <v>6</v>
      </c>
      <c r="L19" s="2" t="s">
        <v>49</v>
      </c>
      <c r="M19" s="2">
        <v>0</v>
      </c>
      <c r="N19" s="2">
        <f t="shared" si="3"/>
        <v>0</v>
      </c>
      <c r="O19" s="2" t="s">
        <v>49</v>
      </c>
      <c r="P19" s="2">
        <v>0</v>
      </c>
      <c r="Q19" s="2">
        <f t="shared" si="4"/>
        <v>0</v>
      </c>
      <c r="R19" s="2" t="s">
        <v>49</v>
      </c>
      <c r="S19" s="2">
        <v>0</v>
      </c>
      <c r="T19" s="2">
        <f t="shared" si="5"/>
        <v>0</v>
      </c>
      <c r="U19" s="2" t="s">
        <v>62</v>
      </c>
      <c r="V19" s="2">
        <v>2</v>
      </c>
      <c r="W19" s="2">
        <f t="shared" si="6"/>
        <v>8</v>
      </c>
      <c r="X19" s="2" t="s">
        <v>122</v>
      </c>
      <c r="Y19" s="2">
        <v>2</v>
      </c>
      <c r="Z19" s="2">
        <f t="shared" si="7"/>
        <v>10</v>
      </c>
      <c r="AA19" s="2">
        <f t="shared" si="8"/>
        <v>7</v>
      </c>
      <c r="AB19" s="2">
        <v>5</v>
      </c>
      <c r="AC19" s="53">
        <v>7.714285714285714</v>
      </c>
    </row>
    <row r="20" spans="1:29" ht="15">
      <c r="A20" s="2">
        <v>9</v>
      </c>
      <c r="B20" s="2" t="s">
        <v>317</v>
      </c>
      <c r="C20" s="2" t="s">
        <v>49</v>
      </c>
      <c r="D20" s="2">
        <v>0</v>
      </c>
      <c r="E20" s="2">
        <f t="shared" si="0"/>
        <v>0</v>
      </c>
      <c r="F20" s="2" t="s">
        <v>49</v>
      </c>
      <c r="G20" s="2">
        <v>0</v>
      </c>
      <c r="H20" s="2">
        <f t="shared" si="1"/>
        <v>0</v>
      </c>
      <c r="I20" s="2" t="s">
        <v>49</v>
      </c>
      <c r="J20" s="2">
        <v>0</v>
      </c>
      <c r="K20" s="2">
        <f t="shared" si="2"/>
        <v>0</v>
      </c>
      <c r="L20" s="2" t="s">
        <v>49</v>
      </c>
      <c r="M20" s="2">
        <v>0</v>
      </c>
      <c r="N20" s="2">
        <f t="shared" si="3"/>
        <v>0</v>
      </c>
      <c r="O20" s="2" t="s">
        <v>55</v>
      </c>
      <c r="P20" s="2">
        <v>3</v>
      </c>
      <c r="Q20" s="2">
        <f t="shared" si="4"/>
        <v>5</v>
      </c>
      <c r="R20" s="2" t="s">
        <v>49</v>
      </c>
      <c r="S20" s="2">
        <v>0</v>
      </c>
      <c r="T20" s="2">
        <f t="shared" si="5"/>
        <v>0</v>
      </c>
      <c r="U20" s="2" t="s">
        <v>62</v>
      </c>
      <c r="V20" s="2">
        <v>2</v>
      </c>
      <c r="W20" s="2">
        <f t="shared" si="6"/>
        <v>8</v>
      </c>
      <c r="X20" s="2" t="s">
        <v>66</v>
      </c>
      <c r="Y20" s="2">
        <v>2</v>
      </c>
      <c r="Z20" s="2">
        <f t="shared" si="7"/>
        <v>9</v>
      </c>
      <c r="AA20" s="2">
        <f t="shared" si="8"/>
        <v>7</v>
      </c>
      <c r="AB20" s="2">
        <v>5</v>
      </c>
      <c r="AC20" s="53">
        <v>7</v>
      </c>
    </row>
    <row r="21" spans="1:29" ht="15">
      <c r="A21" s="2">
        <v>10</v>
      </c>
      <c r="B21" s="2" t="s">
        <v>318</v>
      </c>
      <c r="C21" s="2" t="s">
        <v>49</v>
      </c>
      <c r="D21" s="2">
        <v>0</v>
      </c>
      <c r="E21" s="2">
        <f t="shared" si="0"/>
        <v>0</v>
      </c>
      <c r="F21" s="2" t="s">
        <v>49</v>
      </c>
      <c r="G21" s="2">
        <v>0</v>
      </c>
      <c r="H21" s="2">
        <f t="shared" si="1"/>
        <v>0</v>
      </c>
      <c r="I21" s="2" t="s">
        <v>49</v>
      </c>
      <c r="J21" s="2">
        <v>0</v>
      </c>
      <c r="K21" s="2">
        <f t="shared" si="2"/>
        <v>0</v>
      </c>
      <c r="L21" s="2" t="s">
        <v>49</v>
      </c>
      <c r="M21" s="2">
        <v>0</v>
      </c>
      <c r="N21" s="2">
        <f t="shared" si="3"/>
        <v>0</v>
      </c>
      <c r="O21" s="2" t="s">
        <v>49</v>
      </c>
      <c r="P21" s="2">
        <v>0</v>
      </c>
      <c r="Q21" s="2">
        <f t="shared" si="4"/>
        <v>0</v>
      </c>
      <c r="R21" s="2" t="s">
        <v>1</v>
      </c>
      <c r="S21" s="2">
        <v>3</v>
      </c>
      <c r="T21" s="2">
        <f t="shared" si="5"/>
        <v>6</v>
      </c>
      <c r="U21" s="2" t="s">
        <v>62</v>
      </c>
      <c r="V21" s="2">
        <v>2</v>
      </c>
      <c r="W21" s="2">
        <f t="shared" si="6"/>
        <v>8</v>
      </c>
      <c r="X21" s="2" t="s">
        <v>66</v>
      </c>
      <c r="Y21" s="2">
        <v>2</v>
      </c>
      <c r="Z21" s="2">
        <f t="shared" si="7"/>
        <v>9</v>
      </c>
      <c r="AA21" s="2">
        <f t="shared" si="8"/>
        <v>7</v>
      </c>
      <c r="AB21" s="2">
        <v>5</v>
      </c>
      <c r="AC21" s="53">
        <v>7.428571428571429</v>
      </c>
    </row>
    <row r="22" spans="1:29" ht="15">
      <c r="A22" s="2">
        <v>11</v>
      </c>
      <c r="B22" s="2" t="s">
        <v>319</v>
      </c>
      <c r="C22" s="2" t="s">
        <v>68</v>
      </c>
      <c r="D22" s="2">
        <v>3</v>
      </c>
      <c r="E22" s="2">
        <f t="shared" si="0"/>
        <v>7</v>
      </c>
      <c r="F22" s="2" t="s">
        <v>68</v>
      </c>
      <c r="G22" s="2">
        <v>3</v>
      </c>
      <c r="H22" s="2">
        <f t="shared" si="1"/>
        <v>7</v>
      </c>
      <c r="I22" s="2" t="s">
        <v>62</v>
      </c>
      <c r="J22" s="2">
        <v>3</v>
      </c>
      <c r="K22" s="2">
        <f t="shared" si="2"/>
        <v>8</v>
      </c>
      <c r="L22" s="2" t="s">
        <v>55</v>
      </c>
      <c r="M22" s="2">
        <v>3</v>
      </c>
      <c r="N22" s="2">
        <f t="shared" si="3"/>
        <v>5</v>
      </c>
      <c r="O22" s="2" t="s">
        <v>68</v>
      </c>
      <c r="P22" s="2">
        <v>3</v>
      </c>
      <c r="Q22" s="2">
        <f t="shared" si="4"/>
        <v>7</v>
      </c>
      <c r="R22" s="2" t="s">
        <v>1</v>
      </c>
      <c r="S22" s="2">
        <v>3</v>
      </c>
      <c r="T22" s="2">
        <f t="shared" si="5"/>
        <v>6</v>
      </c>
      <c r="U22" s="2" t="s">
        <v>122</v>
      </c>
      <c r="V22" s="2">
        <v>2</v>
      </c>
      <c r="W22" s="2">
        <f t="shared" si="6"/>
        <v>10</v>
      </c>
      <c r="X22" s="2" t="s">
        <v>122</v>
      </c>
      <c r="Y22" s="2">
        <v>2</v>
      </c>
      <c r="Z22" s="2">
        <f t="shared" si="7"/>
        <v>10</v>
      </c>
      <c r="AA22" s="2">
        <f t="shared" si="8"/>
        <v>22</v>
      </c>
      <c r="AB22" s="2">
        <v>0</v>
      </c>
      <c r="AC22" s="53">
        <v>7.2727272727272725</v>
      </c>
    </row>
    <row r="23" spans="1:29" ht="15">
      <c r="A23" s="2">
        <v>12</v>
      </c>
      <c r="B23" s="2" t="s">
        <v>320</v>
      </c>
      <c r="C23" s="2" t="s">
        <v>55</v>
      </c>
      <c r="D23" s="2">
        <v>3</v>
      </c>
      <c r="E23" s="2">
        <f t="shared" si="0"/>
        <v>5</v>
      </c>
      <c r="F23" s="2" t="s">
        <v>55</v>
      </c>
      <c r="G23" s="2">
        <v>3</v>
      </c>
      <c r="H23" s="2">
        <f t="shared" si="1"/>
        <v>5</v>
      </c>
      <c r="I23" s="2" t="s">
        <v>68</v>
      </c>
      <c r="J23" s="2">
        <v>3</v>
      </c>
      <c r="K23" s="2">
        <f t="shared" si="2"/>
        <v>7</v>
      </c>
      <c r="L23" s="2" t="s">
        <v>49</v>
      </c>
      <c r="M23" s="2">
        <v>0</v>
      </c>
      <c r="N23" s="2">
        <f t="shared" si="3"/>
        <v>0</v>
      </c>
      <c r="O23" s="2" t="s">
        <v>1</v>
      </c>
      <c r="P23" s="2">
        <v>3</v>
      </c>
      <c r="Q23" s="2">
        <f t="shared" si="4"/>
        <v>6</v>
      </c>
      <c r="R23" s="2" t="s">
        <v>1</v>
      </c>
      <c r="S23" s="2">
        <v>3</v>
      </c>
      <c r="T23" s="2">
        <f t="shared" si="5"/>
        <v>6</v>
      </c>
      <c r="U23" s="2" t="s">
        <v>66</v>
      </c>
      <c r="V23" s="2">
        <v>2</v>
      </c>
      <c r="W23" s="2">
        <f t="shared" si="6"/>
        <v>9</v>
      </c>
      <c r="X23" s="2" t="s">
        <v>66</v>
      </c>
      <c r="Y23" s="2">
        <v>2</v>
      </c>
      <c r="Z23" s="2">
        <f t="shared" si="7"/>
        <v>9</v>
      </c>
      <c r="AA23" s="2">
        <f t="shared" si="8"/>
        <v>19</v>
      </c>
      <c r="AB23" s="2">
        <v>1</v>
      </c>
      <c r="AC23" s="53">
        <v>6.473684210526316</v>
      </c>
    </row>
    <row r="24" spans="1:29" ht="15">
      <c r="A24" s="2">
        <v>13</v>
      </c>
      <c r="B24" s="2" t="s">
        <v>321</v>
      </c>
      <c r="C24" s="2" t="s">
        <v>49</v>
      </c>
      <c r="D24" s="2">
        <v>0</v>
      </c>
      <c r="E24" s="2">
        <f t="shared" si="0"/>
        <v>0</v>
      </c>
      <c r="F24" s="2" t="s">
        <v>49</v>
      </c>
      <c r="G24" s="2">
        <v>0</v>
      </c>
      <c r="H24" s="2">
        <f t="shared" si="1"/>
        <v>0</v>
      </c>
      <c r="I24" s="2" t="s">
        <v>1</v>
      </c>
      <c r="J24" s="2">
        <v>3</v>
      </c>
      <c r="K24" s="2">
        <f t="shared" si="2"/>
        <v>6</v>
      </c>
      <c r="L24" s="2" t="s">
        <v>49</v>
      </c>
      <c r="M24" s="2">
        <v>0</v>
      </c>
      <c r="N24" s="2">
        <f t="shared" si="3"/>
        <v>0</v>
      </c>
      <c r="O24" s="2" t="s">
        <v>49</v>
      </c>
      <c r="P24" s="2">
        <v>0</v>
      </c>
      <c r="Q24" s="2">
        <f t="shared" si="4"/>
        <v>0</v>
      </c>
      <c r="R24" s="2" t="s">
        <v>49</v>
      </c>
      <c r="S24" s="2">
        <v>0</v>
      </c>
      <c r="T24" s="2">
        <f t="shared" si="5"/>
        <v>0</v>
      </c>
      <c r="U24" s="2" t="s">
        <v>62</v>
      </c>
      <c r="V24" s="2">
        <v>2</v>
      </c>
      <c r="W24" s="2">
        <f t="shared" si="6"/>
        <v>8</v>
      </c>
      <c r="X24" s="2" t="s">
        <v>66</v>
      </c>
      <c r="Y24" s="2">
        <v>2</v>
      </c>
      <c r="Z24" s="2">
        <f t="shared" si="7"/>
        <v>9</v>
      </c>
      <c r="AA24" s="2">
        <f t="shared" si="8"/>
        <v>7</v>
      </c>
      <c r="AB24" s="2">
        <v>5</v>
      </c>
      <c r="AC24" s="53">
        <v>7.428571428571429</v>
      </c>
    </row>
    <row r="25" spans="1:29" ht="15">
      <c r="A25" s="2">
        <v>14</v>
      </c>
      <c r="B25" s="2" t="s">
        <v>322</v>
      </c>
      <c r="C25" s="2" t="s">
        <v>1</v>
      </c>
      <c r="D25" s="2">
        <v>3</v>
      </c>
      <c r="E25" s="2">
        <f t="shared" si="0"/>
        <v>6</v>
      </c>
      <c r="F25" s="2" t="s">
        <v>49</v>
      </c>
      <c r="G25" s="2">
        <v>0</v>
      </c>
      <c r="H25" s="2">
        <f t="shared" si="1"/>
        <v>0</v>
      </c>
      <c r="I25" s="2" t="s">
        <v>1</v>
      </c>
      <c r="J25" s="2">
        <v>3</v>
      </c>
      <c r="K25" s="2">
        <f t="shared" si="2"/>
        <v>6</v>
      </c>
      <c r="L25" s="2" t="s">
        <v>49</v>
      </c>
      <c r="M25" s="2">
        <v>0</v>
      </c>
      <c r="N25" s="2">
        <f t="shared" si="3"/>
        <v>0</v>
      </c>
      <c r="O25" s="2" t="s">
        <v>49</v>
      </c>
      <c r="P25" s="2">
        <v>0</v>
      </c>
      <c r="Q25" s="2">
        <f t="shared" si="4"/>
        <v>0</v>
      </c>
      <c r="R25" s="2" t="s">
        <v>68</v>
      </c>
      <c r="S25" s="2">
        <v>3</v>
      </c>
      <c r="T25" s="2">
        <f t="shared" si="5"/>
        <v>7</v>
      </c>
      <c r="U25" s="2" t="s">
        <v>66</v>
      </c>
      <c r="V25" s="2">
        <v>2</v>
      </c>
      <c r="W25" s="2">
        <f t="shared" si="6"/>
        <v>9</v>
      </c>
      <c r="X25" s="2" t="s">
        <v>122</v>
      </c>
      <c r="Y25" s="2">
        <v>2</v>
      </c>
      <c r="Z25" s="2">
        <f t="shared" si="7"/>
        <v>10</v>
      </c>
      <c r="AA25" s="2">
        <f t="shared" si="8"/>
        <v>13</v>
      </c>
      <c r="AB25" s="2">
        <v>3</v>
      </c>
      <c r="AC25" s="53">
        <v>7.3076923076923075</v>
      </c>
    </row>
    <row r="26" spans="1:29" ht="15">
      <c r="A26" s="2">
        <v>15</v>
      </c>
      <c r="B26" s="2" t="s">
        <v>323</v>
      </c>
      <c r="C26" s="2" t="s">
        <v>55</v>
      </c>
      <c r="D26" s="2">
        <v>3</v>
      </c>
      <c r="E26" s="2">
        <f t="shared" si="0"/>
        <v>5</v>
      </c>
      <c r="F26" s="2" t="s">
        <v>49</v>
      </c>
      <c r="G26" s="2">
        <v>0</v>
      </c>
      <c r="H26" s="2">
        <f t="shared" si="1"/>
        <v>0</v>
      </c>
      <c r="I26" s="2" t="s">
        <v>55</v>
      </c>
      <c r="J26" s="2">
        <v>3</v>
      </c>
      <c r="K26" s="2">
        <f t="shared" si="2"/>
        <v>5</v>
      </c>
      <c r="L26" s="2" t="s">
        <v>49</v>
      </c>
      <c r="M26" s="2">
        <v>0</v>
      </c>
      <c r="N26" s="2">
        <f t="shared" si="3"/>
        <v>0</v>
      </c>
      <c r="O26" s="2" t="s">
        <v>1</v>
      </c>
      <c r="P26" s="2">
        <v>3</v>
      </c>
      <c r="Q26" s="2">
        <f t="shared" si="4"/>
        <v>6</v>
      </c>
      <c r="R26" s="2" t="s">
        <v>55</v>
      </c>
      <c r="S26" s="2">
        <v>3</v>
      </c>
      <c r="T26" s="2">
        <f t="shared" si="5"/>
        <v>5</v>
      </c>
      <c r="U26" s="2" t="s">
        <v>62</v>
      </c>
      <c r="V26" s="2">
        <v>2</v>
      </c>
      <c r="W26" s="2">
        <f t="shared" si="6"/>
        <v>8</v>
      </c>
      <c r="X26" s="2" t="s">
        <v>66</v>
      </c>
      <c r="Y26" s="2">
        <v>2</v>
      </c>
      <c r="Z26" s="2">
        <f t="shared" si="7"/>
        <v>9</v>
      </c>
      <c r="AA26" s="2">
        <f t="shared" si="8"/>
        <v>16</v>
      </c>
      <c r="AB26" s="2">
        <v>2</v>
      </c>
      <c r="AC26" s="53">
        <v>6.0625</v>
      </c>
    </row>
    <row r="27" spans="1:29" ht="15">
      <c r="A27" s="2">
        <v>16</v>
      </c>
      <c r="B27" s="2" t="s">
        <v>324</v>
      </c>
      <c r="C27" s="2" t="s">
        <v>1</v>
      </c>
      <c r="D27" s="2">
        <v>3</v>
      </c>
      <c r="E27" s="2">
        <f t="shared" si="0"/>
        <v>6</v>
      </c>
      <c r="F27" s="2" t="s">
        <v>49</v>
      </c>
      <c r="G27" s="2">
        <v>0</v>
      </c>
      <c r="H27" s="2">
        <f t="shared" si="1"/>
        <v>0</v>
      </c>
      <c r="I27" s="2" t="s">
        <v>68</v>
      </c>
      <c r="J27" s="2">
        <v>3</v>
      </c>
      <c r="K27" s="2">
        <f t="shared" si="2"/>
        <v>7</v>
      </c>
      <c r="L27" s="2" t="s">
        <v>49</v>
      </c>
      <c r="M27" s="2">
        <v>0</v>
      </c>
      <c r="N27" s="2">
        <f t="shared" si="3"/>
        <v>0</v>
      </c>
      <c r="O27" s="2" t="s">
        <v>1</v>
      </c>
      <c r="P27" s="2">
        <v>3</v>
      </c>
      <c r="Q27" s="2">
        <f t="shared" si="4"/>
        <v>6</v>
      </c>
      <c r="R27" s="2" t="s">
        <v>1</v>
      </c>
      <c r="S27" s="2">
        <v>3</v>
      </c>
      <c r="T27" s="2">
        <f t="shared" si="5"/>
        <v>6</v>
      </c>
      <c r="U27" s="2" t="s">
        <v>66</v>
      </c>
      <c r="V27" s="2">
        <v>2</v>
      </c>
      <c r="W27" s="2">
        <f t="shared" si="6"/>
        <v>9</v>
      </c>
      <c r="X27" s="2" t="s">
        <v>66</v>
      </c>
      <c r="Y27" s="2">
        <v>2</v>
      </c>
      <c r="Z27" s="2">
        <f t="shared" si="7"/>
        <v>9</v>
      </c>
      <c r="AA27" s="2">
        <f t="shared" si="8"/>
        <v>16</v>
      </c>
      <c r="AB27" s="2">
        <v>2</v>
      </c>
      <c r="AC27" s="53">
        <v>6.9375</v>
      </c>
    </row>
    <row r="28" spans="1:29" ht="15">
      <c r="A28" s="2">
        <v>17</v>
      </c>
      <c r="B28" s="2" t="s">
        <v>325</v>
      </c>
      <c r="C28" s="2" t="s">
        <v>55</v>
      </c>
      <c r="D28" s="2">
        <v>3</v>
      </c>
      <c r="E28" s="2">
        <f t="shared" si="0"/>
        <v>5</v>
      </c>
      <c r="F28" s="2" t="s">
        <v>55</v>
      </c>
      <c r="G28" s="2">
        <v>3</v>
      </c>
      <c r="H28" s="2">
        <f t="shared" si="1"/>
        <v>5</v>
      </c>
      <c r="I28" s="2" t="s">
        <v>55</v>
      </c>
      <c r="J28" s="2">
        <v>3</v>
      </c>
      <c r="K28" s="2">
        <f t="shared" si="2"/>
        <v>5</v>
      </c>
      <c r="L28" s="2" t="s">
        <v>1</v>
      </c>
      <c r="M28" s="2">
        <v>3</v>
      </c>
      <c r="N28" s="2">
        <f t="shared" si="3"/>
        <v>6</v>
      </c>
      <c r="O28" s="2" t="s">
        <v>1</v>
      </c>
      <c r="P28" s="2">
        <v>3</v>
      </c>
      <c r="Q28" s="2">
        <f t="shared" si="4"/>
        <v>6</v>
      </c>
      <c r="R28" s="2" t="s">
        <v>55</v>
      </c>
      <c r="S28" s="2">
        <v>3</v>
      </c>
      <c r="T28" s="2">
        <f t="shared" si="5"/>
        <v>5</v>
      </c>
      <c r="U28" s="2" t="s">
        <v>66</v>
      </c>
      <c r="V28" s="2">
        <v>2</v>
      </c>
      <c r="W28" s="2">
        <f t="shared" si="6"/>
        <v>9</v>
      </c>
      <c r="X28" s="2" t="s">
        <v>66</v>
      </c>
      <c r="Y28" s="2">
        <v>2</v>
      </c>
      <c r="Z28" s="2">
        <f t="shared" si="7"/>
        <v>9</v>
      </c>
      <c r="AA28" s="2">
        <f t="shared" si="8"/>
        <v>22</v>
      </c>
      <c r="AB28" s="2">
        <v>0</v>
      </c>
      <c r="AC28" s="53">
        <v>6</v>
      </c>
    </row>
    <row r="29" spans="1:29" ht="15">
      <c r="A29" s="2">
        <v>18</v>
      </c>
      <c r="B29" s="2" t="s">
        <v>326</v>
      </c>
      <c r="C29" s="2" t="s">
        <v>1</v>
      </c>
      <c r="D29" s="2">
        <v>3</v>
      </c>
      <c r="E29" s="2">
        <f t="shared" si="0"/>
        <v>6</v>
      </c>
      <c r="F29" s="2" t="s">
        <v>68</v>
      </c>
      <c r="G29" s="2">
        <v>3</v>
      </c>
      <c r="H29" s="2">
        <f t="shared" si="1"/>
        <v>7</v>
      </c>
      <c r="I29" s="2" t="s">
        <v>1</v>
      </c>
      <c r="J29" s="2">
        <v>3</v>
      </c>
      <c r="K29" s="2">
        <f t="shared" si="2"/>
        <v>6</v>
      </c>
      <c r="L29" s="2" t="s">
        <v>62</v>
      </c>
      <c r="M29" s="2">
        <v>3</v>
      </c>
      <c r="N29" s="2">
        <f t="shared" si="3"/>
        <v>8</v>
      </c>
      <c r="O29" s="2" t="s">
        <v>49</v>
      </c>
      <c r="P29" s="2">
        <v>0</v>
      </c>
      <c r="Q29" s="2">
        <f t="shared" si="4"/>
        <v>0</v>
      </c>
      <c r="R29" s="2" t="s">
        <v>62</v>
      </c>
      <c r="S29" s="2">
        <v>3</v>
      </c>
      <c r="T29" s="2">
        <f t="shared" si="5"/>
        <v>8</v>
      </c>
      <c r="U29" s="2" t="s">
        <v>122</v>
      </c>
      <c r="V29" s="2">
        <v>2</v>
      </c>
      <c r="W29" s="2">
        <f t="shared" si="6"/>
        <v>10</v>
      </c>
      <c r="X29" s="2" t="s">
        <v>122</v>
      </c>
      <c r="Y29" s="2">
        <v>2</v>
      </c>
      <c r="Z29" s="2">
        <f t="shared" si="7"/>
        <v>10</v>
      </c>
      <c r="AA29" s="2">
        <f t="shared" si="8"/>
        <v>19</v>
      </c>
      <c r="AB29" s="2">
        <v>1</v>
      </c>
      <c r="AC29" s="53">
        <v>7.631578947368421</v>
      </c>
    </row>
    <row r="30" spans="1:29" ht="15">
      <c r="A30" s="2">
        <v>19</v>
      </c>
      <c r="B30" s="2" t="s">
        <v>327</v>
      </c>
      <c r="C30" s="2" t="s">
        <v>62</v>
      </c>
      <c r="D30" s="2">
        <v>3</v>
      </c>
      <c r="E30" s="2">
        <f t="shared" si="0"/>
        <v>8</v>
      </c>
      <c r="F30" s="2" t="s">
        <v>49</v>
      </c>
      <c r="G30" s="2">
        <v>0</v>
      </c>
      <c r="H30" s="2">
        <f t="shared" si="1"/>
        <v>0</v>
      </c>
      <c r="I30" s="2" t="s">
        <v>1</v>
      </c>
      <c r="J30" s="2">
        <v>3</v>
      </c>
      <c r="K30" s="2">
        <f t="shared" si="2"/>
        <v>6</v>
      </c>
      <c r="L30" s="2" t="s">
        <v>1</v>
      </c>
      <c r="M30" s="2">
        <v>3</v>
      </c>
      <c r="N30" s="2">
        <f t="shared" si="3"/>
        <v>6</v>
      </c>
      <c r="O30" s="2" t="s">
        <v>68</v>
      </c>
      <c r="P30" s="2">
        <v>3</v>
      </c>
      <c r="Q30" s="2">
        <f t="shared" si="4"/>
        <v>7</v>
      </c>
      <c r="R30" s="2" t="s">
        <v>55</v>
      </c>
      <c r="S30" s="2">
        <v>3</v>
      </c>
      <c r="T30" s="2">
        <f t="shared" si="5"/>
        <v>5</v>
      </c>
      <c r="U30" s="2" t="s">
        <v>66</v>
      </c>
      <c r="V30" s="2">
        <v>2</v>
      </c>
      <c r="W30" s="2">
        <f t="shared" si="6"/>
        <v>9</v>
      </c>
      <c r="X30" s="2" t="s">
        <v>66</v>
      </c>
      <c r="Y30" s="2">
        <v>2</v>
      </c>
      <c r="Z30" s="2">
        <f t="shared" si="7"/>
        <v>9</v>
      </c>
      <c r="AA30" s="2">
        <f t="shared" si="8"/>
        <v>19</v>
      </c>
      <c r="AB30" s="2">
        <v>1</v>
      </c>
      <c r="AC30" s="53">
        <v>6.947368421052632</v>
      </c>
    </row>
    <row r="31" spans="1:29" ht="15">
      <c r="A31" s="2">
        <v>20</v>
      </c>
      <c r="B31" s="2" t="s">
        <v>328</v>
      </c>
      <c r="C31" s="2" t="s">
        <v>55</v>
      </c>
      <c r="D31" s="2">
        <v>3</v>
      </c>
      <c r="E31" s="2">
        <f t="shared" si="0"/>
        <v>5</v>
      </c>
      <c r="F31" s="2" t="s">
        <v>49</v>
      </c>
      <c r="G31" s="2">
        <v>0</v>
      </c>
      <c r="H31" s="2">
        <f t="shared" si="1"/>
        <v>0</v>
      </c>
      <c r="I31" s="2" t="s">
        <v>68</v>
      </c>
      <c r="J31" s="2">
        <v>3</v>
      </c>
      <c r="K31" s="2">
        <f t="shared" si="2"/>
        <v>7</v>
      </c>
      <c r="L31" s="2" t="s">
        <v>49</v>
      </c>
      <c r="M31" s="2">
        <v>0</v>
      </c>
      <c r="N31" s="2">
        <f t="shared" si="3"/>
        <v>0</v>
      </c>
      <c r="O31" s="2" t="s">
        <v>55</v>
      </c>
      <c r="P31" s="2">
        <v>3</v>
      </c>
      <c r="Q31" s="2">
        <f t="shared" si="4"/>
        <v>5</v>
      </c>
      <c r="R31" s="2" t="s">
        <v>55</v>
      </c>
      <c r="S31" s="2">
        <v>3</v>
      </c>
      <c r="T31" s="2">
        <f t="shared" si="5"/>
        <v>5</v>
      </c>
      <c r="U31" s="2" t="s">
        <v>66</v>
      </c>
      <c r="V31" s="2">
        <v>2</v>
      </c>
      <c r="W31" s="2">
        <f t="shared" si="6"/>
        <v>9</v>
      </c>
      <c r="X31" s="2" t="s">
        <v>66</v>
      </c>
      <c r="Y31" s="2">
        <v>2</v>
      </c>
      <c r="Z31" s="2">
        <f t="shared" si="7"/>
        <v>9</v>
      </c>
      <c r="AA31" s="2">
        <f t="shared" si="8"/>
        <v>16</v>
      </c>
      <c r="AB31" s="2">
        <v>2</v>
      </c>
      <c r="AC31" s="53">
        <v>6.375</v>
      </c>
    </row>
    <row r="32" spans="1:29" ht="15">
      <c r="A32" s="2">
        <v>21</v>
      </c>
      <c r="B32" s="2" t="s">
        <v>329</v>
      </c>
      <c r="C32" s="2" t="s">
        <v>49</v>
      </c>
      <c r="D32" s="2">
        <v>0</v>
      </c>
      <c r="E32" s="2">
        <f t="shared" si="0"/>
        <v>0</v>
      </c>
      <c r="F32" s="2" t="s">
        <v>49</v>
      </c>
      <c r="G32" s="2">
        <v>0</v>
      </c>
      <c r="H32" s="2">
        <f t="shared" si="1"/>
        <v>0</v>
      </c>
      <c r="I32" s="2" t="s">
        <v>1</v>
      </c>
      <c r="J32" s="2">
        <v>3</v>
      </c>
      <c r="K32" s="2">
        <f t="shared" si="2"/>
        <v>6</v>
      </c>
      <c r="L32" s="2" t="s">
        <v>1</v>
      </c>
      <c r="M32" s="2">
        <v>3</v>
      </c>
      <c r="N32" s="2">
        <f t="shared" si="3"/>
        <v>6</v>
      </c>
      <c r="O32" s="2" t="s">
        <v>55</v>
      </c>
      <c r="P32" s="2">
        <v>3</v>
      </c>
      <c r="Q32" s="2">
        <f t="shared" si="4"/>
        <v>5</v>
      </c>
      <c r="R32" s="2" t="s">
        <v>55</v>
      </c>
      <c r="S32" s="2">
        <v>3</v>
      </c>
      <c r="T32" s="2">
        <f t="shared" si="5"/>
        <v>5</v>
      </c>
      <c r="U32" s="2" t="s">
        <v>66</v>
      </c>
      <c r="V32" s="2">
        <v>2</v>
      </c>
      <c r="W32" s="2">
        <f t="shared" si="6"/>
        <v>9</v>
      </c>
      <c r="X32" s="2" t="s">
        <v>122</v>
      </c>
      <c r="Y32" s="2">
        <v>2</v>
      </c>
      <c r="Z32" s="2">
        <f t="shared" si="7"/>
        <v>10</v>
      </c>
      <c r="AA32" s="2">
        <f t="shared" si="8"/>
        <v>16</v>
      </c>
      <c r="AB32" s="2">
        <v>2</v>
      </c>
      <c r="AC32" s="53">
        <v>6.5</v>
      </c>
    </row>
    <row r="33" spans="1:29" ht="15">
      <c r="A33" s="2">
        <v>22</v>
      </c>
      <c r="B33" s="2" t="s">
        <v>330</v>
      </c>
      <c r="C33" s="2" t="s">
        <v>55</v>
      </c>
      <c r="D33" s="2">
        <v>3</v>
      </c>
      <c r="E33" s="2">
        <f t="shared" si="0"/>
        <v>5</v>
      </c>
      <c r="F33" s="2" t="s">
        <v>55</v>
      </c>
      <c r="G33" s="2">
        <v>3</v>
      </c>
      <c r="H33" s="2">
        <f t="shared" si="1"/>
        <v>5</v>
      </c>
      <c r="I33" s="2" t="s">
        <v>1</v>
      </c>
      <c r="J33" s="2">
        <v>3</v>
      </c>
      <c r="K33" s="2">
        <f t="shared" si="2"/>
        <v>6</v>
      </c>
      <c r="L33" s="2" t="s">
        <v>55</v>
      </c>
      <c r="M33" s="2">
        <v>3</v>
      </c>
      <c r="N33" s="2">
        <f t="shared" si="3"/>
        <v>5</v>
      </c>
      <c r="O33" s="2" t="s">
        <v>49</v>
      </c>
      <c r="P33" s="2">
        <v>0</v>
      </c>
      <c r="Q33" s="2">
        <f t="shared" si="4"/>
        <v>0</v>
      </c>
      <c r="R33" s="2" t="s">
        <v>68</v>
      </c>
      <c r="S33" s="2">
        <v>3</v>
      </c>
      <c r="T33" s="2">
        <f t="shared" si="5"/>
        <v>7</v>
      </c>
      <c r="U33" s="2" t="s">
        <v>66</v>
      </c>
      <c r="V33" s="2">
        <v>2</v>
      </c>
      <c r="W33" s="2">
        <f t="shared" si="6"/>
        <v>9</v>
      </c>
      <c r="X33" s="2" t="s">
        <v>66</v>
      </c>
      <c r="Y33" s="2">
        <v>2</v>
      </c>
      <c r="Z33" s="2">
        <f t="shared" si="7"/>
        <v>9</v>
      </c>
      <c r="AA33" s="2">
        <f t="shared" si="8"/>
        <v>19</v>
      </c>
      <c r="AB33" s="2">
        <v>1</v>
      </c>
      <c r="AC33" s="53">
        <v>6.315789473684211</v>
      </c>
    </row>
    <row r="34" spans="1:29" ht="15">
      <c r="A34" s="2">
        <v>23</v>
      </c>
      <c r="B34" s="2" t="s">
        <v>331</v>
      </c>
      <c r="C34" s="2" t="s">
        <v>49</v>
      </c>
      <c r="D34" s="2">
        <v>0</v>
      </c>
      <c r="E34" s="2">
        <f t="shared" si="0"/>
        <v>0</v>
      </c>
      <c r="F34" s="2" t="s">
        <v>49</v>
      </c>
      <c r="G34" s="2">
        <v>0</v>
      </c>
      <c r="H34" s="2">
        <f t="shared" si="1"/>
        <v>0</v>
      </c>
      <c r="I34" s="2" t="s">
        <v>49</v>
      </c>
      <c r="J34" s="2">
        <v>0</v>
      </c>
      <c r="K34" s="2">
        <f t="shared" si="2"/>
        <v>0</v>
      </c>
      <c r="L34" s="2" t="s">
        <v>49</v>
      </c>
      <c r="M34" s="2">
        <v>0</v>
      </c>
      <c r="N34" s="2">
        <f t="shared" si="3"/>
        <v>0</v>
      </c>
      <c r="O34" s="2" t="s">
        <v>49</v>
      </c>
      <c r="P34" s="2">
        <v>0</v>
      </c>
      <c r="Q34" s="2">
        <f t="shared" si="4"/>
        <v>0</v>
      </c>
      <c r="R34" s="2" t="s">
        <v>49</v>
      </c>
      <c r="S34" s="2">
        <v>0</v>
      </c>
      <c r="T34" s="2">
        <f t="shared" si="5"/>
        <v>0</v>
      </c>
      <c r="U34" s="2" t="s">
        <v>62</v>
      </c>
      <c r="V34" s="2">
        <v>2</v>
      </c>
      <c r="W34" s="2">
        <f t="shared" si="6"/>
        <v>8</v>
      </c>
      <c r="X34" s="2" t="s">
        <v>62</v>
      </c>
      <c r="Y34" s="2">
        <v>2</v>
      </c>
      <c r="Z34" s="2">
        <f t="shared" si="7"/>
        <v>8</v>
      </c>
      <c r="AA34" s="2">
        <f t="shared" si="8"/>
        <v>4</v>
      </c>
      <c r="AB34" s="2">
        <v>6</v>
      </c>
      <c r="AC34" s="53">
        <v>8</v>
      </c>
    </row>
    <row r="35" spans="1:29" ht="15">
      <c r="A35" s="2">
        <v>24</v>
      </c>
      <c r="B35" s="2" t="s">
        <v>332</v>
      </c>
      <c r="C35" s="2" t="s">
        <v>55</v>
      </c>
      <c r="D35" s="2">
        <v>3</v>
      </c>
      <c r="E35" s="2">
        <f t="shared" si="0"/>
        <v>5</v>
      </c>
      <c r="F35" s="2" t="s">
        <v>1</v>
      </c>
      <c r="G35" s="2">
        <v>3</v>
      </c>
      <c r="H35" s="2">
        <f t="shared" si="1"/>
        <v>6</v>
      </c>
      <c r="I35" s="2" t="s">
        <v>1</v>
      </c>
      <c r="J35" s="2">
        <v>3</v>
      </c>
      <c r="K35" s="2">
        <f t="shared" si="2"/>
        <v>6</v>
      </c>
      <c r="L35" s="2" t="s">
        <v>1</v>
      </c>
      <c r="M35" s="2">
        <v>3</v>
      </c>
      <c r="N35" s="2">
        <f t="shared" si="3"/>
        <v>6</v>
      </c>
      <c r="O35" s="2" t="s">
        <v>1</v>
      </c>
      <c r="P35" s="2">
        <v>3</v>
      </c>
      <c r="Q35" s="2">
        <f t="shared" si="4"/>
        <v>6</v>
      </c>
      <c r="R35" s="2" t="s">
        <v>55</v>
      </c>
      <c r="S35" s="2">
        <v>3</v>
      </c>
      <c r="T35" s="2">
        <f t="shared" si="5"/>
        <v>5</v>
      </c>
      <c r="U35" s="2" t="s">
        <v>66</v>
      </c>
      <c r="V35" s="2">
        <v>2</v>
      </c>
      <c r="W35" s="2">
        <f t="shared" si="6"/>
        <v>9</v>
      </c>
      <c r="X35" s="2" t="s">
        <v>66</v>
      </c>
      <c r="Y35" s="2">
        <v>2</v>
      </c>
      <c r="Z35" s="2">
        <f t="shared" si="7"/>
        <v>9</v>
      </c>
      <c r="AA35" s="2">
        <f t="shared" si="8"/>
        <v>22</v>
      </c>
      <c r="AB35" s="2">
        <v>0</v>
      </c>
      <c r="AC35" s="53">
        <v>6.2727272727272725</v>
      </c>
    </row>
    <row r="36" spans="1:29" ht="15">
      <c r="A36" s="2">
        <v>25</v>
      </c>
      <c r="B36" s="2" t="s">
        <v>333</v>
      </c>
      <c r="C36" s="2" t="s">
        <v>1</v>
      </c>
      <c r="D36" s="2">
        <v>3</v>
      </c>
      <c r="E36" s="2">
        <f t="shared" si="0"/>
        <v>6</v>
      </c>
      <c r="F36" s="2" t="s">
        <v>68</v>
      </c>
      <c r="G36" s="2">
        <v>3</v>
      </c>
      <c r="H36" s="2">
        <f t="shared" si="1"/>
        <v>7</v>
      </c>
      <c r="I36" s="2" t="s">
        <v>68</v>
      </c>
      <c r="J36" s="2">
        <v>3</v>
      </c>
      <c r="K36" s="2">
        <f t="shared" si="2"/>
        <v>7</v>
      </c>
      <c r="L36" s="2" t="s">
        <v>68</v>
      </c>
      <c r="M36" s="2">
        <v>3</v>
      </c>
      <c r="N36" s="2">
        <f t="shared" si="3"/>
        <v>7</v>
      </c>
      <c r="O36" s="2" t="s">
        <v>62</v>
      </c>
      <c r="P36" s="2">
        <v>3</v>
      </c>
      <c r="Q36" s="2">
        <f t="shared" si="4"/>
        <v>8</v>
      </c>
      <c r="R36" s="2" t="s">
        <v>68</v>
      </c>
      <c r="S36" s="2">
        <v>3</v>
      </c>
      <c r="T36" s="2">
        <f t="shared" si="5"/>
        <v>7</v>
      </c>
      <c r="U36" s="2" t="s">
        <v>122</v>
      </c>
      <c r="V36" s="2">
        <v>2</v>
      </c>
      <c r="W36" s="2">
        <f t="shared" si="6"/>
        <v>10</v>
      </c>
      <c r="X36" s="2" t="s">
        <v>122</v>
      </c>
      <c r="Y36" s="2">
        <v>2</v>
      </c>
      <c r="Z36" s="2">
        <f t="shared" si="7"/>
        <v>10</v>
      </c>
      <c r="AA36" s="2">
        <f t="shared" si="8"/>
        <v>22</v>
      </c>
      <c r="AB36" s="2">
        <v>0</v>
      </c>
      <c r="AC36" s="53">
        <v>7.545454545454546</v>
      </c>
    </row>
    <row r="37" spans="1:29" ht="15">
      <c r="A37" s="2">
        <v>26</v>
      </c>
      <c r="B37" s="2" t="s">
        <v>334</v>
      </c>
      <c r="C37" s="2" t="s">
        <v>55</v>
      </c>
      <c r="D37" s="2">
        <v>3</v>
      </c>
      <c r="E37" s="2">
        <f t="shared" si="0"/>
        <v>5</v>
      </c>
      <c r="F37" s="2" t="s">
        <v>49</v>
      </c>
      <c r="G37" s="2">
        <v>0</v>
      </c>
      <c r="H37" s="2">
        <f t="shared" si="1"/>
        <v>0</v>
      </c>
      <c r="I37" s="2" t="s">
        <v>49</v>
      </c>
      <c r="J37" s="2">
        <v>0</v>
      </c>
      <c r="K37" s="2">
        <f t="shared" si="2"/>
        <v>0</v>
      </c>
      <c r="L37" s="2" t="s">
        <v>49</v>
      </c>
      <c r="M37" s="2">
        <v>0</v>
      </c>
      <c r="N37" s="2">
        <f t="shared" si="3"/>
        <v>0</v>
      </c>
      <c r="O37" s="2" t="s">
        <v>49</v>
      </c>
      <c r="P37" s="2">
        <v>0</v>
      </c>
      <c r="Q37" s="2">
        <f t="shared" si="4"/>
        <v>0</v>
      </c>
      <c r="R37" s="2" t="s">
        <v>55</v>
      </c>
      <c r="S37" s="2">
        <v>3</v>
      </c>
      <c r="T37" s="2">
        <f t="shared" si="5"/>
        <v>5</v>
      </c>
      <c r="U37" s="2" t="s">
        <v>62</v>
      </c>
      <c r="V37" s="2">
        <v>2</v>
      </c>
      <c r="W37" s="2">
        <f t="shared" si="6"/>
        <v>8</v>
      </c>
      <c r="X37" s="2" t="s">
        <v>66</v>
      </c>
      <c r="Y37" s="2">
        <v>2</v>
      </c>
      <c r="Z37" s="2">
        <f t="shared" si="7"/>
        <v>9</v>
      </c>
      <c r="AA37" s="2">
        <f t="shared" si="8"/>
        <v>10</v>
      </c>
      <c r="AB37" s="2">
        <v>4</v>
      </c>
      <c r="AC37" s="53">
        <v>6.4</v>
      </c>
    </row>
    <row r="38" spans="1:29" ht="15">
      <c r="A38" s="2">
        <v>27</v>
      </c>
      <c r="B38" s="2" t="s">
        <v>335</v>
      </c>
      <c r="C38" s="2" t="s">
        <v>62</v>
      </c>
      <c r="D38" s="2">
        <v>3</v>
      </c>
      <c r="E38" s="2">
        <f t="shared" si="0"/>
        <v>8</v>
      </c>
      <c r="F38" s="2" t="s">
        <v>1</v>
      </c>
      <c r="G38" s="2">
        <v>3</v>
      </c>
      <c r="H38" s="2">
        <f t="shared" si="1"/>
        <v>6</v>
      </c>
      <c r="I38" s="2" t="s">
        <v>62</v>
      </c>
      <c r="J38" s="2">
        <v>3</v>
      </c>
      <c r="K38" s="2">
        <f t="shared" si="2"/>
        <v>8</v>
      </c>
      <c r="L38" s="2" t="s">
        <v>62</v>
      </c>
      <c r="M38" s="2">
        <v>3</v>
      </c>
      <c r="N38" s="2">
        <f t="shared" si="3"/>
        <v>8</v>
      </c>
      <c r="O38" s="2" t="s">
        <v>66</v>
      </c>
      <c r="P38" s="2">
        <v>3</v>
      </c>
      <c r="Q38" s="2">
        <f t="shared" si="4"/>
        <v>9</v>
      </c>
      <c r="R38" s="2" t="s">
        <v>1</v>
      </c>
      <c r="S38" s="2">
        <v>3</v>
      </c>
      <c r="T38" s="2">
        <f t="shared" si="5"/>
        <v>6</v>
      </c>
      <c r="U38" s="2" t="s">
        <v>122</v>
      </c>
      <c r="V38" s="2">
        <v>2</v>
      </c>
      <c r="W38" s="2">
        <f t="shared" si="6"/>
        <v>10</v>
      </c>
      <c r="X38" s="2" t="s">
        <v>122</v>
      </c>
      <c r="Y38" s="2">
        <v>2</v>
      </c>
      <c r="Z38" s="2">
        <f t="shared" si="7"/>
        <v>10</v>
      </c>
      <c r="AA38" s="2">
        <f t="shared" si="8"/>
        <v>22</v>
      </c>
      <c r="AB38" s="2">
        <v>0</v>
      </c>
      <c r="AC38" s="53">
        <v>7.954545454545454</v>
      </c>
    </row>
    <row r="39" spans="1:29" ht="15">
      <c r="A39" s="2">
        <v>28</v>
      </c>
      <c r="B39" s="2" t="s">
        <v>336</v>
      </c>
      <c r="C39" s="2" t="s">
        <v>55</v>
      </c>
      <c r="D39" s="2">
        <v>3</v>
      </c>
      <c r="E39" s="2">
        <f t="shared" si="0"/>
        <v>5</v>
      </c>
      <c r="F39" s="2" t="s">
        <v>49</v>
      </c>
      <c r="G39" s="2">
        <v>0</v>
      </c>
      <c r="H39" s="2">
        <f t="shared" si="1"/>
        <v>0</v>
      </c>
      <c r="I39" s="2" t="s">
        <v>55</v>
      </c>
      <c r="J39" s="2">
        <v>3</v>
      </c>
      <c r="K39" s="2">
        <f t="shared" si="2"/>
        <v>5</v>
      </c>
      <c r="L39" s="2" t="s">
        <v>49</v>
      </c>
      <c r="M39" s="2">
        <v>0</v>
      </c>
      <c r="N39" s="2">
        <f t="shared" si="3"/>
        <v>0</v>
      </c>
      <c r="O39" s="2" t="s">
        <v>1</v>
      </c>
      <c r="P39" s="2">
        <v>3</v>
      </c>
      <c r="Q39" s="2">
        <f t="shared" si="4"/>
        <v>6</v>
      </c>
      <c r="R39" s="2" t="s">
        <v>55</v>
      </c>
      <c r="S39" s="2">
        <v>3</v>
      </c>
      <c r="T39" s="2">
        <f t="shared" si="5"/>
        <v>5</v>
      </c>
      <c r="U39" s="2" t="s">
        <v>66</v>
      </c>
      <c r="V39" s="2">
        <v>2</v>
      </c>
      <c r="W39" s="2">
        <f t="shared" si="6"/>
        <v>9</v>
      </c>
      <c r="X39" s="2" t="s">
        <v>66</v>
      </c>
      <c r="Y39" s="2">
        <v>2</v>
      </c>
      <c r="Z39" s="2">
        <f t="shared" si="7"/>
        <v>9</v>
      </c>
      <c r="AA39" s="2">
        <f t="shared" si="8"/>
        <v>16</v>
      </c>
      <c r="AB39" s="2">
        <v>3</v>
      </c>
      <c r="AC39" s="53">
        <v>6.1875</v>
      </c>
    </row>
    <row r="40" spans="1:29" ht="15">
      <c r="A40" s="2">
        <v>29</v>
      </c>
      <c r="B40" s="2" t="s">
        <v>337</v>
      </c>
      <c r="C40" s="2" t="s">
        <v>49</v>
      </c>
      <c r="D40" s="2">
        <v>0</v>
      </c>
      <c r="E40" s="2">
        <f t="shared" si="0"/>
        <v>0</v>
      </c>
      <c r="F40" s="2" t="s">
        <v>49</v>
      </c>
      <c r="G40" s="2">
        <v>0</v>
      </c>
      <c r="H40" s="2">
        <f t="shared" si="1"/>
        <v>0</v>
      </c>
      <c r="I40" s="2" t="s">
        <v>77</v>
      </c>
      <c r="J40" s="2">
        <v>0</v>
      </c>
      <c r="K40" s="2">
        <v>0</v>
      </c>
      <c r="L40" s="2" t="s">
        <v>49</v>
      </c>
      <c r="M40" s="2">
        <v>0</v>
      </c>
      <c r="N40" s="2">
        <f t="shared" si="3"/>
        <v>0</v>
      </c>
      <c r="O40" s="2" t="s">
        <v>49</v>
      </c>
      <c r="P40" s="2">
        <v>0</v>
      </c>
      <c r="Q40" s="2">
        <f t="shared" si="4"/>
        <v>0</v>
      </c>
      <c r="R40" s="2" t="s">
        <v>49</v>
      </c>
      <c r="S40" s="2">
        <v>0</v>
      </c>
      <c r="T40" s="2">
        <f t="shared" si="5"/>
        <v>0</v>
      </c>
      <c r="U40" s="2" t="s">
        <v>62</v>
      </c>
      <c r="V40" s="2">
        <v>2</v>
      </c>
      <c r="W40" s="2">
        <f t="shared" si="6"/>
        <v>8</v>
      </c>
      <c r="X40" s="2" t="s">
        <v>66</v>
      </c>
      <c r="Y40" s="2">
        <v>2</v>
      </c>
      <c r="Z40" s="2">
        <f t="shared" si="7"/>
        <v>9</v>
      </c>
      <c r="AA40" s="2">
        <f t="shared" si="8"/>
        <v>4</v>
      </c>
      <c r="AB40" s="2">
        <v>6</v>
      </c>
      <c r="AC40" s="53">
        <v>8.5</v>
      </c>
    </row>
    <row r="41" spans="1:29" ht="15">
      <c r="A41" s="2">
        <v>30</v>
      </c>
      <c r="B41" s="2" t="s">
        <v>338</v>
      </c>
      <c r="C41" s="2" t="s">
        <v>55</v>
      </c>
      <c r="D41" s="2">
        <v>3</v>
      </c>
      <c r="E41" s="2">
        <f t="shared" si="0"/>
        <v>5</v>
      </c>
      <c r="F41" s="2" t="s">
        <v>1</v>
      </c>
      <c r="G41" s="2">
        <v>3</v>
      </c>
      <c r="H41" s="2">
        <f t="shared" si="1"/>
        <v>6</v>
      </c>
      <c r="I41" s="2" t="s">
        <v>1</v>
      </c>
      <c r="J41" s="2">
        <v>3</v>
      </c>
      <c r="K41" s="2">
        <f aca="true" t="shared" si="9" ref="K41:K65">IF(I41="C",6,IF(I41="B",7,IF(I41="D",5,IF(I41="A",8,IF(I41="S",9,IF(I41="O",10,IF(I41="F",0)))))))</f>
        <v>6</v>
      </c>
      <c r="L41" s="2" t="s">
        <v>1</v>
      </c>
      <c r="M41" s="2">
        <v>3</v>
      </c>
      <c r="N41" s="2">
        <f t="shared" si="3"/>
        <v>6</v>
      </c>
      <c r="O41" s="2" t="s">
        <v>55</v>
      </c>
      <c r="P41" s="2">
        <v>3</v>
      </c>
      <c r="Q41" s="2">
        <f t="shared" si="4"/>
        <v>5</v>
      </c>
      <c r="R41" s="2" t="s">
        <v>62</v>
      </c>
      <c r="S41" s="2">
        <v>3</v>
      </c>
      <c r="T41" s="2">
        <f t="shared" si="5"/>
        <v>8</v>
      </c>
      <c r="U41" s="2" t="s">
        <v>66</v>
      </c>
      <c r="V41" s="2">
        <v>2</v>
      </c>
      <c r="W41" s="2">
        <f t="shared" si="6"/>
        <v>9</v>
      </c>
      <c r="X41" s="2" t="s">
        <v>122</v>
      </c>
      <c r="Y41" s="2">
        <v>2</v>
      </c>
      <c r="Z41" s="2">
        <f t="shared" si="7"/>
        <v>10</v>
      </c>
      <c r="AA41" s="2">
        <f t="shared" si="8"/>
        <v>22</v>
      </c>
      <c r="AB41" s="2">
        <v>0</v>
      </c>
      <c r="AC41" s="53">
        <v>6.636363636363637</v>
      </c>
    </row>
    <row r="42" spans="1:29" ht="15">
      <c r="A42" s="2">
        <v>31</v>
      </c>
      <c r="B42" s="2" t="s">
        <v>339</v>
      </c>
      <c r="C42" s="2" t="s">
        <v>1</v>
      </c>
      <c r="D42" s="2">
        <v>3</v>
      </c>
      <c r="E42" s="2">
        <f t="shared" si="0"/>
        <v>6</v>
      </c>
      <c r="F42" s="2" t="s">
        <v>49</v>
      </c>
      <c r="G42" s="2">
        <v>0</v>
      </c>
      <c r="H42" s="2">
        <f t="shared" si="1"/>
        <v>0</v>
      </c>
      <c r="I42" s="2" t="s">
        <v>49</v>
      </c>
      <c r="J42" s="2">
        <v>0</v>
      </c>
      <c r="K42" s="2">
        <f t="shared" si="9"/>
        <v>0</v>
      </c>
      <c r="L42" s="2" t="s">
        <v>1</v>
      </c>
      <c r="M42" s="2">
        <v>3</v>
      </c>
      <c r="N42" s="2">
        <f t="shared" si="3"/>
        <v>6</v>
      </c>
      <c r="O42" s="2" t="s">
        <v>55</v>
      </c>
      <c r="P42" s="2">
        <v>3</v>
      </c>
      <c r="Q42" s="2">
        <f t="shared" si="4"/>
        <v>5</v>
      </c>
      <c r="R42" s="2" t="s">
        <v>1</v>
      </c>
      <c r="S42" s="2">
        <v>3</v>
      </c>
      <c r="T42" s="2">
        <f t="shared" si="5"/>
        <v>6</v>
      </c>
      <c r="U42" s="2" t="s">
        <v>66</v>
      </c>
      <c r="V42" s="2">
        <v>2</v>
      </c>
      <c r="W42" s="2">
        <f t="shared" si="6"/>
        <v>9</v>
      </c>
      <c r="X42" s="2" t="s">
        <v>62</v>
      </c>
      <c r="Y42" s="2">
        <v>2</v>
      </c>
      <c r="Z42" s="2">
        <f t="shared" si="7"/>
        <v>8</v>
      </c>
      <c r="AA42" s="2">
        <f t="shared" si="8"/>
        <v>16</v>
      </c>
      <c r="AB42" s="2">
        <v>2</v>
      </c>
      <c r="AC42" s="53">
        <v>6.4375</v>
      </c>
    </row>
    <row r="43" spans="1:29" ht="15">
      <c r="A43" s="2">
        <v>32</v>
      </c>
      <c r="B43" s="2" t="s">
        <v>340</v>
      </c>
      <c r="C43" s="2" t="s">
        <v>1</v>
      </c>
      <c r="D43" s="2">
        <v>3</v>
      </c>
      <c r="E43" s="2">
        <f t="shared" si="0"/>
        <v>6</v>
      </c>
      <c r="F43" s="2" t="s">
        <v>49</v>
      </c>
      <c r="G43" s="2">
        <v>0</v>
      </c>
      <c r="H43" s="2">
        <f t="shared" si="1"/>
        <v>0</v>
      </c>
      <c r="I43" s="2" t="s">
        <v>1</v>
      </c>
      <c r="J43" s="2">
        <v>3</v>
      </c>
      <c r="K43" s="2">
        <f t="shared" si="9"/>
        <v>6</v>
      </c>
      <c r="L43" s="2" t="s">
        <v>55</v>
      </c>
      <c r="M43" s="2">
        <v>3</v>
      </c>
      <c r="N43" s="2">
        <f t="shared" si="3"/>
        <v>5</v>
      </c>
      <c r="O43" s="2" t="s">
        <v>1</v>
      </c>
      <c r="P43" s="2">
        <v>3</v>
      </c>
      <c r="Q43" s="2">
        <f t="shared" si="4"/>
        <v>6</v>
      </c>
      <c r="R43" s="2" t="s">
        <v>55</v>
      </c>
      <c r="S43" s="2">
        <v>3</v>
      </c>
      <c r="T43" s="2">
        <f t="shared" si="5"/>
        <v>5</v>
      </c>
      <c r="U43" s="2" t="s">
        <v>66</v>
      </c>
      <c r="V43" s="2">
        <v>2</v>
      </c>
      <c r="W43" s="2">
        <f t="shared" si="6"/>
        <v>9</v>
      </c>
      <c r="X43" s="2" t="s">
        <v>66</v>
      </c>
      <c r="Y43" s="2">
        <v>2</v>
      </c>
      <c r="Z43" s="2">
        <f t="shared" si="7"/>
        <v>9</v>
      </c>
      <c r="AA43" s="2">
        <f t="shared" si="8"/>
        <v>19</v>
      </c>
      <c r="AB43" s="2">
        <v>1</v>
      </c>
      <c r="AC43" s="53">
        <v>6.315789473684211</v>
      </c>
    </row>
    <row r="44" spans="1:29" ht="15">
      <c r="A44" s="2">
        <v>33</v>
      </c>
      <c r="B44" s="2" t="s">
        <v>341</v>
      </c>
      <c r="C44" s="2" t="s">
        <v>68</v>
      </c>
      <c r="D44" s="2">
        <v>3</v>
      </c>
      <c r="E44" s="2">
        <f aca="true" t="shared" si="10" ref="E44:E65">IF(C44="C",6,IF(C44="B",7,IF(C44="D",5,IF(C44="A",8,IF(C44="S",9,IF(C44="O",10,IF(C44="F",0)))))))</f>
        <v>7</v>
      </c>
      <c r="F44" s="2" t="s">
        <v>68</v>
      </c>
      <c r="G44" s="2">
        <v>3</v>
      </c>
      <c r="H44" s="2">
        <f aca="true" t="shared" si="11" ref="H44:H65">IF(F44="C",6,IF(F44="B",7,IF(F44="D",5,IF(F44="A",8,IF(F44="S",9,IF(F44="O",10,IF(F44="F",0)))))))</f>
        <v>7</v>
      </c>
      <c r="I44" s="2" t="s">
        <v>68</v>
      </c>
      <c r="J44" s="2">
        <v>3</v>
      </c>
      <c r="K44" s="2">
        <f t="shared" si="9"/>
        <v>7</v>
      </c>
      <c r="L44" s="2" t="s">
        <v>62</v>
      </c>
      <c r="M44" s="2">
        <v>3</v>
      </c>
      <c r="N44" s="2">
        <f aca="true" t="shared" si="12" ref="N44:N65">IF(L44="C",6,IF(L44="B",7,IF(L44="D",5,IF(L44="A",8,IF(L44="S",9,IF(L44="O",10,IF(L44="F",0)))))))</f>
        <v>8</v>
      </c>
      <c r="O44" s="2" t="s">
        <v>1</v>
      </c>
      <c r="P44" s="2">
        <v>3</v>
      </c>
      <c r="Q44" s="2">
        <f aca="true" t="shared" si="13" ref="Q44:Q65">IF(O44="C",6,IF(O44="B",7,IF(O44="D",5,IF(O44="A",8,IF(O44="S",9,IF(O44="O",10,IF(O44="F",0)))))))</f>
        <v>6</v>
      </c>
      <c r="R44" s="2" t="s">
        <v>1</v>
      </c>
      <c r="S44" s="2">
        <v>3</v>
      </c>
      <c r="T44" s="2">
        <f aca="true" t="shared" si="14" ref="T44:T65">IF(R44="C",6,IF(R44="B",7,IF(R44="D",5,IF(R44="A",8,IF(R44="S",9,IF(R44="O",10,IF(R44="F",0)))))))</f>
        <v>6</v>
      </c>
      <c r="U44" s="2" t="s">
        <v>122</v>
      </c>
      <c r="V44" s="2">
        <v>2</v>
      </c>
      <c r="W44" s="2">
        <f aca="true" t="shared" si="15" ref="W44:W65">IF(U44="C",6,IF(U44="B",7,IF(U44="D",5,IF(U44="A",8,IF(U44="S",9,IF(U44="O",10,IF(U44="F",0)))))))</f>
        <v>10</v>
      </c>
      <c r="X44" s="2" t="s">
        <v>122</v>
      </c>
      <c r="Y44" s="2">
        <v>2</v>
      </c>
      <c r="Z44" s="2">
        <f aca="true" t="shared" si="16" ref="Z44:Z65">IF(X44="C",6,IF(X44="B",7,IF(X44="D",5,IF(X44="A",8,IF(X44="S",9,IF(X44="O",10,IF(X44="F",0)))))))</f>
        <v>10</v>
      </c>
      <c r="AA44" s="2">
        <f aca="true" t="shared" si="17" ref="AA44:AA65">SUM(D44,G44,J44,M44,P44,S44,V44,Y44)</f>
        <v>22</v>
      </c>
      <c r="AB44" s="2">
        <v>0</v>
      </c>
      <c r="AC44" s="53">
        <v>7.409090909090909</v>
      </c>
    </row>
    <row r="45" spans="1:29" ht="15">
      <c r="A45" s="2">
        <v>34</v>
      </c>
      <c r="B45" s="2" t="s">
        <v>342</v>
      </c>
      <c r="C45" s="2" t="s">
        <v>1</v>
      </c>
      <c r="D45" s="2">
        <v>3</v>
      </c>
      <c r="E45" s="2">
        <f t="shared" si="10"/>
        <v>6</v>
      </c>
      <c r="F45" s="2" t="s">
        <v>55</v>
      </c>
      <c r="G45" s="2">
        <v>3</v>
      </c>
      <c r="H45" s="2">
        <f t="shared" si="11"/>
        <v>5</v>
      </c>
      <c r="I45" s="2" t="s">
        <v>1</v>
      </c>
      <c r="J45" s="2">
        <v>3</v>
      </c>
      <c r="K45" s="2">
        <f t="shared" si="9"/>
        <v>6</v>
      </c>
      <c r="L45" s="2" t="s">
        <v>68</v>
      </c>
      <c r="M45" s="2">
        <v>3</v>
      </c>
      <c r="N45" s="2">
        <f t="shared" si="12"/>
        <v>7</v>
      </c>
      <c r="O45" s="2" t="s">
        <v>1</v>
      </c>
      <c r="P45" s="2">
        <v>3</v>
      </c>
      <c r="Q45" s="2">
        <f t="shared" si="13"/>
        <v>6</v>
      </c>
      <c r="R45" s="2" t="s">
        <v>1</v>
      </c>
      <c r="S45" s="2">
        <v>3</v>
      </c>
      <c r="T45" s="2">
        <f t="shared" si="14"/>
        <v>6</v>
      </c>
      <c r="U45" s="2" t="s">
        <v>66</v>
      </c>
      <c r="V45" s="2">
        <v>2</v>
      </c>
      <c r="W45" s="2">
        <f t="shared" si="15"/>
        <v>9</v>
      </c>
      <c r="X45" s="2" t="s">
        <v>66</v>
      </c>
      <c r="Y45" s="2">
        <v>2</v>
      </c>
      <c r="Z45" s="2">
        <f t="shared" si="16"/>
        <v>9</v>
      </c>
      <c r="AA45" s="2">
        <f t="shared" si="17"/>
        <v>22</v>
      </c>
      <c r="AB45" s="2">
        <v>0</v>
      </c>
      <c r="AC45" s="53">
        <v>6.545454545454546</v>
      </c>
    </row>
    <row r="46" spans="1:29" ht="15">
      <c r="A46" s="2">
        <v>35</v>
      </c>
      <c r="B46" s="2" t="s">
        <v>343</v>
      </c>
      <c r="C46" s="2" t="s">
        <v>55</v>
      </c>
      <c r="D46" s="2">
        <v>3</v>
      </c>
      <c r="E46" s="2">
        <f t="shared" si="10"/>
        <v>5</v>
      </c>
      <c r="F46" s="2" t="s">
        <v>1</v>
      </c>
      <c r="G46" s="2">
        <v>3</v>
      </c>
      <c r="H46" s="2">
        <f t="shared" si="11"/>
        <v>6</v>
      </c>
      <c r="I46" s="2" t="s">
        <v>1</v>
      </c>
      <c r="J46" s="2">
        <v>3</v>
      </c>
      <c r="K46" s="2">
        <f t="shared" si="9"/>
        <v>6</v>
      </c>
      <c r="L46" s="2" t="s">
        <v>55</v>
      </c>
      <c r="M46" s="2">
        <v>3</v>
      </c>
      <c r="N46" s="2">
        <f t="shared" si="12"/>
        <v>5</v>
      </c>
      <c r="O46" s="2" t="s">
        <v>55</v>
      </c>
      <c r="P46" s="2">
        <v>3</v>
      </c>
      <c r="Q46" s="2">
        <f t="shared" si="13"/>
        <v>5</v>
      </c>
      <c r="R46" s="2" t="s">
        <v>1</v>
      </c>
      <c r="S46" s="2">
        <v>3</v>
      </c>
      <c r="T46" s="2">
        <f t="shared" si="14"/>
        <v>6</v>
      </c>
      <c r="U46" s="2" t="s">
        <v>66</v>
      </c>
      <c r="V46" s="2">
        <v>2</v>
      </c>
      <c r="W46" s="2">
        <f t="shared" si="15"/>
        <v>9</v>
      </c>
      <c r="X46" s="2" t="s">
        <v>122</v>
      </c>
      <c r="Y46" s="2">
        <v>2</v>
      </c>
      <c r="Z46" s="2">
        <f t="shared" si="16"/>
        <v>10</v>
      </c>
      <c r="AA46" s="2">
        <f t="shared" si="17"/>
        <v>22</v>
      </c>
      <c r="AB46" s="2">
        <v>0</v>
      </c>
      <c r="AC46" s="53">
        <v>6.2272727272727275</v>
      </c>
    </row>
    <row r="47" spans="1:29" ht="15">
      <c r="A47" s="2">
        <v>36</v>
      </c>
      <c r="B47" s="2" t="s">
        <v>344</v>
      </c>
      <c r="C47" s="2" t="s">
        <v>55</v>
      </c>
      <c r="D47" s="2">
        <v>3</v>
      </c>
      <c r="E47" s="2">
        <f t="shared" si="10"/>
        <v>5</v>
      </c>
      <c r="F47" s="2" t="s">
        <v>49</v>
      </c>
      <c r="G47" s="2">
        <v>0</v>
      </c>
      <c r="H47" s="2">
        <f t="shared" si="11"/>
        <v>0</v>
      </c>
      <c r="I47" s="2" t="s">
        <v>55</v>
      </c>
      <c r="J47" s="2">
        <v>3</v>
      </c>
      <c r="K47" s="2">
        <f t="shared" si="9"/>
        <v>5</v>
      </c>
      <c r="L47" s="2" t="s">
        <v>49</v>
      </c>
      <c r="M47" s="2">
        <v>0</v>
      </c>
      <c r="N47" s="2">
        <f t="shared" si="12"/>
        <v>0</v>
      </c>
      <c r="O47" s="2" t="s">
        <v>49</v>
      </c>
      <c r="P47" s="2">
        <v>0</v>
      </c>
      <c r="Q47" s="2">
        <f t="shared" si="13"/>
        <v>0</v>
      </c>
      <c r="R47" s="2" t="s">
        <v>55</v>
      </c>
      <c r="S47" s="2">
        <v>3</v>
      </c>
      <c r="T47" s="2">
        <f t="shared" si="14"/>
        <v>5</v>
      </c>
      <c r="U47" s="2" t="s">
        <v>66</v>
      </c>
      <c r="V47" s="2">
        <v>2</v>
      </c>
      <c r="W47" s="2">
        <f t="shared" si="15"/>
        <v>9</v>
      </c>
      <c r="X47" s="2" t="s">
        <v>66</v>
      </c>
      <c r="Y47" s="2">
        <v>2</v>
      </c>
      <c r="Z47" s="2">
        <f t="shared" si="16"/>
        <v>9</v>
      </c>
      <c r="AA47" s="2">
        <f t="shared" si="17"/>
        <v>13</v>
      </c>
      <c r="AB47" s="2">
        <v>3</v>
      </c>
      <c r="AC47" s="53">
        <v>6.230769230769231</v>
      </c>
    </row>
    <row r="48" spans="1:29" ht="15">
      <c r="A48" s="2">
        <v>37</v>
      </c>
      <c r="B48" s="2" t="s">
        <v>345</v>
      </c>
      <c r="C48" s="2" t="s">
        <v>49</v>
      </c>
      <c r="D48" s="2">
        <v>0</v>
      </c>
      <c r="E48" s="2">
        <f t="shared" si="10"/>
        <v>0</v>
      </c>
      <c r="F48" s="2" t="s">
        <v>1</v>
      </c>
      <c r="G48" s="2">
        <v>3</v>
      </c>
      <c r="H48" s="2">
        <f t="shared" si="11"/>
        <v>6</v>
      </c>
      <c r="I48" s="2" t="s">
        <v>55</v>
      </c>
      <c r="J48" s="2">
        <v>3</v>
      </c>
      <c r="K48" s="2">
        <f t="shared" si="9"/>
        <v>5</v>
      </c>
      <c r="L48" s="2" t="s">
        <v>55</v>
      </c>
      <c r="M48" s="2">
        <v>3</v>
      </c>
      <c r="N48" s="2">
        <f t="shared" si="12"/>
        <v>5</v>
      </c>
      <c r="O48" s="2" t="s">
        <v>1</v>
      </c>
      <c r="P48" s="2">
        <v>3</v>
      </c>
      <c r="Q48" s="2">
        <f t="shared" si="13"/>
        <v>6</v>
      </c>
      <c r="R48" s="2" t="s">
        <v>49</v>
      </c>
      <c r="S48" s="2">
        <v>0</v>
      </c>
      <c r="T48" s="2">
        <f t="shared" si="14"/>
        <v>0</v>
      </c>
      <c r="U48" s="2" t="s">
        <v>62</v>
      </c>
      <c r="V48" s="2">
        <v>2</v>
      </c>
      <c r="W48" s="2">
        <f t="shared" si="15"/>
        <v>8</v>
      </c>
      <c r="X48" s="2" t="s">
        <v>66</v>
      </c>
      <c r="Y48" s="2">
        <v>2</v>
      </c>
      <c r="Z48" s="2">
        <f t="shared" si="16"/>
        <v>9</v>
      </c>
      <c r="AA48" s="2">
        <f t="shared" si="17"/>
        <v>16</v>
      </c>
      <c r="AB48" s="2">
        <v>2</v>
      </c>
      <c r="AC48" s="53">
        <v>6.25</v>
      </c>
    </row>
    <row r="49" spans="1:29" ht="15">
      <c r="A49" s="2">
        <v>38</v>
      </c>
      <c r="B49" s="2" t="s">
        <v>346</v>
      </c>
      <c r="C49" s="2" t="s">
        <v>55</v>
      </c>
      <c r="D49" s="2">
        <v>3</v>
      </c>
      <c r="E49" s="2">
        <f t="shared" si="10"/>
        <v>5</v>
      </c>
      <c r="F49" s="2" t="s">
        <v>49</v>
      </c>
      <c r="G49" s="2">
        <v>0</v>
      </c>
      <c r="H49" s="2">
        <f t="shared" si="11"/>
        <v>0</v>
      </c>
      <c r="I49" s="2" t="s">
        <v>49</v>
      </c>
      <c r="J49" s="2">
        <v>0</v>
      </c>
      <c r="K49" s="2">
        <f t="shared" si="9"/>
        <v>0</v>
      </c>
      <c r="L49" s="2" t="s">
        <v>1</v>
      </c>
      <c r="M49" s="2">
        <v>3</v>
      </c>
      <c r="N49" s="2">
        <f t="shared" si="12"/>
        <v>6</v>
      </c>
      <c r="O49" s="2" t="s">
        <v>49</v>
      </c>
      <c r="P49" s="2">
        <v>0</v>
      </c>
      <c r="Q49" s="2">
        <f t="shared" si="13"/>
        <v>0</v>
      </c>
      <c r="R49" s="2" t="s">
        <v>68</v>
      </c>
      <c r="S49" s="2">
        <v>3</v>
      </c>
      <c r="T49" s="2">
        <f t="shared" si="14"/>
        <v>7</v>
      </c>
      <c r="U49" s="2" t="s">
        <v>62</v>
      </c>
      <c r="V49" s="2">
        <v>2</v>
      </c>
      <c r="W49" s="2">
        <f t="shared" si="15"/>
        <v>8</v>
      </c>
      <c r="X49" s="2" t="s">
        <v>66</v>
      </c>
      <c r="Y49" s="2">
        <v>2</v>
      </c>
      <c r="Z49" s="2">
        <f t="shared" si="16"/>
        <v>9</v>
      </c>
      <c r="AA49" s="2">
        <f t="shared" si="17"/>
        <v>13</v>
      </c>
      <c r="AB49" s="2">
        <v>3</v>
      </c>
      <c r="AC49" s="53">
        <v>6.769230769230769</v>
      </c>
    </row>
    <row r="50" spans="1:29" ht="15">
      <c r="A50" s="2">
        <v>39</v>
      </c>
      <c r="B50" s="2" t="s">
        <v>347</v>
      </c>
      <c r="C50" s="2" t="s">
        <v>68</v>
      </c>
      <c r="D50" s="2">
        <v>3</v>
      </c>
      <c r="E50" s="2">
        <f t="shared" si="10"/>
        <v>7</v>
      </c>
      <c r="F50" s="2" t="s">
        <v>1</v>
      </c>
      <c r="G50" s="2">
        <v>3</v>
      </c>
      <c r="H50" s="2">
        <f t="shared" si="11"/>
        <v>6</v>
      </c>
      <c r="I50" s="2" t="s">
        <v>1</v>
      </c>
      <c r="J50" s="2">
        <v>3</v>
      </c>
      <c r="K50" s="2">
        <f t="shared" si="9"/>
        <v>6</v>
      </c>
      <c r="L50" s="2" t="s">
        <v>62</v>
      </c>
      <c r="M50" s="2">
        <v>3</v>
      </c>
      <c r="N50" s="2">
        <f t="shared" si="12"/>
        <v>8</v>
      </c>
      <c r="O50" s="2" t="s">
        <v>68</v>
      </c>
      <c r="P50" s="2">
        <v>3</v>
      </c>
      <c r="Q50" s="2">
        <f t="shared" si="13"/>
        <v>7</v>
      </c>
      <c r="R50" s="2" t="s">
        <v>1</v>
      </c>
      <c r="S50" s="2">
        <v>3</v>
      </c>
      <c r="T50" s="2">
        <f t="shared" si="14"/>
        <v>6</v>
      </c>
      <c r="U50" s="2" t="s">
        <v>122</v>
      </c>
      <c r="V50" s="2">
        <v>2</v>
      </c>
      <c r="W50" s="2">
        <f t="shared" si="15"/>
        <v>10</v>
      </c>
      <c r="X50" s="2" t="s">
        <v>122</v>
      </c>
      <c r="Y50" s="2">
        <v>2</v>
      </c>
      <c r="Z50" s="2">
        <f t="shared" si="16"/>
        <v>10</v>
      </c>
      <c r="AA50" s="2">
        <f t="shared" si="17"/>
        <v>22</v>
      </c>
      <c r="AB50" s="2">
        <v>0</v>
      </c>
      <c r="AC50" s="53">
        <v>7.2727272727272725</v>
      </c>
    </row>
    <row r="51" spans="1:29" ht="15">
      <c r="A51" s="2">
        <v>40</v>
      </c>
      <c r="B51" s="2" t="s">
        <v>348</v>
      </c>
      <c r="C51" s="2" t="s">
        <v>1</v>
      </c>
      <c r="D51" s="2">
        <v>3</v>
      </c>
      <c r="E51" s="2">
        <f t="shared" si="10"/>
        <v>6</v>
      </c>
      <c r="F51" s="2" t="s">
        <v>55</v>
      </c>
      <c r="G51" s="2">
        <v>3</v>
      </c>
      <c r="H51" s="2">
        <f t="shared" si="11"/>
        <v>5</v>
      </c>
      <c r="I51" s="2" t="s">
        <v>1</v>
      </c>
      <c r="J51" s="2">
        <v>3</v>
      </c>
      <c r="K51" s="2">
        <f t="shared" si="9"/>
        <v>6</v>
      </c>
      <c r="L51" s="2" t="s">
        <v>55</v>
      </c>
      <c r="M51" s="2">
        <v>3</v>
      </c>
      <c r="N51" s="2">
        <f t="shared" si="12"/>
        <v>5</v>
      </c>
      <c r="O51" s="2" t="s">
        <v>1</v>
      </c>
      <c r="P51" s="2">
        <v>3</v>
      </c>
      <c r="Q51" s="2">
        <f t="shared" si="13"/>
        <v>6</v>
      </c>
      <c r="R51" s="2" t="s">
        <v>1</v>
      </c>
      <c r="S51" s="2">
        <v>3</v>
      </c>
      <c r="T51" s="2">
        <f t="shared" si="14"/>
        <v>6</v>
      </c>
      <c r="U51" s="2" t="s">
        <v>66</v>
      </c>
      <c r="V51" s="2">
        <v>2</v>
      </c>
      <c r="W51" s="2">
        <f t="shared" si="15"/>
        <v>9</v>
      </c>
      <c r="X51" s="2" t="s">
        <v>66</v>
      </c>
      <c r="Y51" s="2">
        <v>2</v>
      </c>
      <c r="Z51" s="2">
        <f t="shared" si="16"/>
        <v>9</v>
      </c>
      <c r="AA51" s="2">
        <f t="shared" si="17"/>
        <v>22</v>
      </c>
      <c r="AB51" s="2">
        <v>0</v>
      </c>
      <c r="AC51" s="53">
        <v>6.2727272727272725</v>
      </c>
    </row>
    <row r="52" spans="1:29" ht="15">
      <c r="A52" s="2">
        <v>41</v>
      </c>
      <c r="B52" s="2" t="s">
        <v>349</v>
      </c>
      <c r="C52" s="2" t="s">
        <v>49</v>
      </c>
      <c r="D52" s="2">
        <v>0</v>
      </c>
      <c r="E52" s="2">
        <f t="shared" si="10"/>
        <v>0</v>
      </c>
      <c r="F52" s="2" t="s">
        <v>1</v>
      </c>
      <c r="G52" s="2">
        <v>3</v>
      </c>
      <c r="H52" s="2">
        <f t="shared" si="11"/>
        <v>6</v>
      </c>
      <c r="I52" s="2" t="s">
        <v>1</v>
      </c>
      <c r="J52" s="2">
        <v>3</v>
      </c>
      <c r="K52" s="2">
        <f t="shared" si="9"/>
        <v>6</v>
      </c>
      <c r="L52" s="2" t="s">
        <v>55</v>
      </c>
      <c r="M52" s="2">
        <v>3</v>
      </c>
      <c r="N52" s="2">
        <f t="shared" si="12"/>
        <v>5</v>
      </c>
      <c r="O52" s="2" t="s">
        <v>55</v>
      </c>
      <c r="P52" s="2">
        <v>3</v>
      </c>
      <c r="Q52" s="2">
        <f t="shared" si="13"/>
        <v>5</v>
      </c>
      <c r="R52" s="2" t="s">
        <v>55</v>
      </c>
      <c r="S52" s="2">
        <v>3</v>
      </c>
      <c r="T52" s="2">
        <f t="shared" si="14"/>
        <v>5</v>
      </c>
      <c r="U52" s="2" t="s">
        <v>62</v>
      </c>
      <c r="V52" s="2">
        <v>2</v>
      </c>
      <c r="W52" s="2">
        <f t="shared" si="15"/>
        <v>8</v>
      </c>
      <c r="X52" s="2" t="s">
        <v>66</v>
      </c>
      <c r="Y52" s="2">
        <v>2</v>
      </c>
      <c r="Z52" s="2">
        <f t="shared" si="16"/>
        <v>9</v>
      </c>
      <c r="AA52" s="2">
        <f t="shared" si="17"/>
        <v>19</v>
      </c>
      <c r="AB52" s="2">
        <v>1</v>
      </c>
      <c r="AC52" s="53">
        <v>6.052631578947368</v>
      </c>
    </row>
    <row r="53" spans="1:29" ht="15">
      <c r="A53" s="2">
        <v>42</v>
      </c>
      <c r="B53" s="2" t="s">
        <v>350</v>
      </c>
      <c r="C53" s="2" t="s">
        <v>1</v>
      </c>
      <c r="D53" s="2">
        <v>3</v>
      </c>
      <c r="E53" s="2">
        <f t="shared" si="10"/>
        <v>6</v>
      </c>
      <c r="F53" s="2" t="s">
        <v>55</v>
      </c>
      <c r="G53" s="2">
        <v>3</v>
      </c>
      <c r="H53" s="2">
        <f t="shared" si="11"/>
        <v>5</v>
      </c>
      <c r="I53" s="2" t="s">
        <v>1</v>
      </c>
      <c r="J53" s="2">
        <v>3</v>
      </c>
      <c r="K53" s="2">
        <f t="shared" si="9"/>
        <v>6</v>
      </c>
      <c r="L53" s="2" t="s">
        <v>1</v>
      </c>
      <c r="M53" s="2">
        <v>3</v>
      </c>
      <c r="N53" s="2">
        <f t="shared" si="12"/>
        <v>6</v>
      </c>
      <c r="O53" s="2" t="s">
        <v>49</v>
      </c>
      <c r="P53" s="2">
        <v>0</v>
      </c>
      <c r="Q53" s="2">
        <f t="shared" si="13"/>
        <v>0</v>
      </c>
      <c r="R53" s="2" t="s">
        <v>68</v>
      </c>
      <c r="S53" s="2">
        <v>3</v>
      </c>
      <c r="T53" s="2">
        <f t="shared" si="14"/>
        <v>7</v>
      </c>
      <c r="U53" s="2" t="s">
        <v>66</v>
      </c>
      <c r="V53" s="2">
        <v>2</v>
      </c>
      <c r="W53" s="2">
        <f t="shared" si="15"/>
        <v>9</v>
      </c>
      <c r="X53" s="2" t="s">
        <v>66</v>
      </c>
      <c r="Y53" s="2">
        <v>2</v>
      </c>
      <c r="Z53" s="2">
        <f t="shared" si="16"/>
        <v>9</v>
      </c>
      <c r="AA53" s="2">
        <f t="shared" si="17"/>
        <v>19</v>
      </c>
      <c r="AB53" s="2">
        <v>1</v>
      </c>
      <c r="AC53" s="53">
        <v>6.631578947368421</v>
      </c>
    </row>
    <row r="54" spans="1:29" ht="15">
      <c r="A54" s="2">
        <v>43</v>
      </c>
      <c r="B54" s="2" t="s">
        <v>351</v>
      </c>
      <c r="C54" s="2" t="s">
        <v>62</v>
      </c>
      <c r="D54" s="2">
        <v>3</v>
      </c>
      <c r="E54" s="2">
        <f t="shared" si="10"/>
        <v>8</v>
      </c>
      <c r="F54" s="2" t="s">
        <v>49</v>
      </c>
      <c r="G54" s="2">
        <v>0</v>
      </c>
      <c r="H54" s="2">
        <f t="shared" si="11"/>
        <v>0</v>
      </c>
      <c r="I54" s="2" t="s">
        <v>68</v>
      </c>
      <c r="J54" s="2">
        <v>3</v>
      </c>
      <c r="K54" s="2">
        <f t="shared" si="9"/>
        <v>7</v>
      </c>
      <c r="L54" s="2" t="s">
        <v>1</v>
      </c>
      <c r="M54" s="2">
        <v>3</v>
      </c>
      <c r="N54" s="2">
        <f t="shared" si="12"/>
        <v>6</v>
      </c>
      <c r="O54" s="2" t="s">
        <v>68</v>
      </c>
      <c r="P54" s="2">
        <v>3</v>
      </c>
      <c r="Q54" s="2">
        <f t="shared" si="13"/>
        <v>7</v>
      </c>
      <c r="R54" s="2" t="s">
        <v>1</v>
      </c>
      <c r="S54" s="2">
        <v>3</v>
      </c>
      <c r="T54" s="2">
        <f t="shared" si="14"/>
        <v>6</v>
      </c>
      <c r="U54" s="2" t="s">
        <v>66</v>
      </c>
      <c r="V54" s="2">
        <v>2</v>
      </c>
      <c r="W54" s="2">
        <f t="shared" si="15"/>
        <v>9</v>
      </c>
      <c r="X54" s="2" t="s">
        <v>66</v>
      </c>
      <c r="Y54" s="2">
        <v>2</v>
      </c>
      <c r="Z54" s="2">
        <f t="shared" si="16"/>
        <v>9</v>
      </c>
      <c r="AA54" s="2">
        <f t="shared" si="17"/>
        <v>19</v>
      </c>
      <c r="AB54" s="2">
        <v>1</v>
      </c>
      <c r="AC54" s="53">
        <v>7.2631578947368425</v>
      </c>
    </row>
    <row r="55" spans="1:29" ht="15">
      <c r="A55" s="2">
        <v>44</v>
      </c>
      <c r="B55" s="2" t="s">
        <v>352</v>
      </c>
      <c r="C55" s="2" t="s">
        <v>1</v>
      </c>
      <c r="D55" s="2">
        <v>3</v>
      </c>
      <c r="E55" s="2">
        <f t="shared" si="10"/>
        <v>6</v>
      </c>
      <c r="F55" s="2" t="s">
        <v>49</v>
      </c>
      <c r="G55" s="2">
        <v>0</v>
      </c>
      <c r="H55" s="2">
        <f t="shared" si="11"/>
        <v>0</v>
      </c>
      <c r="I55" s="2" t="s">
        <v>68</v>
      </c>
      <c r="J55" s="2">
        <v>3</v>
      </c>
      <c r="K55" s="2">
        <f t="shared" si="9"/>
        <v>7</v>
      </c>
      <c r="L55" s="2" t="s">
        <v>49</v>
      </c>
      <c r="M55" s="2">
        <v>0</v>
      </c>
      <c r="N55" s="2">
        <f t="shared" si="12"/>
        <v>0</v>
      </c>
      <c r="O55" s="2" t="s">
        <v>55</v>
      </c>
      <c r="P55" s="2">
        <v>3</v>
      </c>
      <c r="Q55" s="2">
        <f t="shared" si="13"/>
        <v>5</v>
      </c>
      <c r="R55" s="2" t="s">
        <v>1</v>
      </c>
      <c r="S55" s="2">
        <v>3</v>
      </c>
      <c r="T55" s="2">
        <f t="shared" si="14"/>
        <v>6</v>
      </c>
      <c r="U55" s="2" t="s">
        <v>66</v>
      </c>
      <c r="V55" s="2">
        <v>2</v>
      </c>
      <c r="W55" s="2">
        <f t="shared" si="15"/>
        <v>9</v>
      </c>
      <c r="X55" s="2" t="s">
        <v>122</v>
      </c>
      <c r="Y55" s="2">
        <v>2</v>
      </c>
      <c r="Z55" s="2">
        <f t="shared" si="16"/>
        <v>10</v>
      </c>
      <c r="AA55" s="2">
        <f t="shared" si="17"/>
        <v>16</v>
      </c>
      <c r="AB55" s="2">
        <v>2</v>
      </c>
      <c r="AC55" s="53">
        <v>6.875</v>
      </c>
    </row>
    <row r="56" spans="1:29" ht="15">
      <c r="A56" s="2">
        <v>45</v>
      </c>
      <c r="B56" s="2" t="s">
        <v>353</v>
      </c>
      <c r="C56" s="2" t="s">
        <v>55</v>
      </c>
      <c r="D56" s="2">
        <v>3</v>
      </c>
      <c r="E56" s="2">
        <f t="shared" si="10"/>
        <v>5</v>
      </c>
      <c r="F56" s="2" t="s">
        <v>55</v>
      </c>
      <c r="G56" s="2">
        <v>3</v>
      </c>
      <c r="H56" s="2">
        <f t="shared" si="11"/>
        <v>5</v>
      </c>
      <c r="I56" s="2" t="s">
        <v>55</v>
      </c>
      <c r="J56" s="2">
        <v>3</v>
      </c>
      <c r="K56" s="2">
        <f t="shared" si="9"/>
        <v>5</v>
      </c>
      <c r="L56" s="2" t="s">
        <v>55</v>
      </c>
      <c r="M56" s="2">
        <v>3</v>
      </c>
      <c r="N56" s="2">
        <f t="shared" si="12"/>
        <v>5</v>
      </c>
      <c r="O56" s="2" t="s">
        <v>49</v>
      </c>
      <c r="P56" s="2">
        <v>0</v>
      </c>
      <c r="Q56" s="2">
        <f t="shared" si="13"/>
        <v>0</v>
      </c>
      <c r="R56" s="2" t="s">
        <v>49</v>
      </c>
      <c r="S56" s="2">
        <v>0</v>
      </c>
      <c r="T56" s="2">
        <f t="shared" si="14"/>
        <v>0</v>
      </c>
      <c r="U56" s="2" t="s">
        <v>62</v>
      </c>
      <c r="V56" s="2">
        <v>2</v>
      </c>
      <c r="W56" s="2">
        <f t="shared" si="15"/>
        <v>8</v>
      </c>
      <c r="X56" s="2" t="s">
        <v>62</v>
      </c>
      <c r="Y56" s="2">
        <v>2</v>
      </c>
      <c r="Z56" s="2">
        <f t="shared" si="16"/>
        <v>8</v>
      </c>
      <c r="AA56" s="2">
        <f t="shared" si="17"/>
        <v>16</v>
      </c>
      <c r="AB56" s="2">
        <v>2</v>
      </c>
      <c r="AC56" s="53">
        <v>5.75</v>
      </c>
    </row>
    <row r="57" spans="1:29" ht="15">
      <c r="A57" s="2">
        <v>46</v>
      </c>
      <c r="B57" s="2" t="s">
        <v>354</v>
      </c>
      <c r="C57" s="2" t="s">
        <v>1</v>
      </c>
      <c r="D57" s="2">
        <v>3</v>
      </c>
      <c r="E57" s="2">
        <f t="shared" si="10"/>
        <v>6</v>
      </c>
      <c r="F57" s="2" t="s">
        <v>1</v>
      </c>
      <c r="G57" s="2">
        <v>3</v>
      </c>
      <c r="H57" s="2">
        <f t="shared" si="11"/>
        <v>6</v>
      </c>
      <c r="I57" s="2" t="s">
        <v>1</v>
      </c>
      <c r="J57" s="2">
        <v>3</v>
      </c>
      <c r="K57" s="2">
        <f t="shared" si="9"/>
        <v>6</v>
      </c>
      <c r="L57" s="2" t="s">
        <v>1</v>
      </c>
      <c r="M57" s="2">
        <v>3</v>
      </c>
      <c r="N57" s="2">
        <f t="shared" si="12"/>
        <v>6</v>
      </c>
      <c r="O57" s="2" t="s">
        <v>49</v>
      </c>
      <c r="P57" s="2">
        <v>0</v>
      </c>
      <c r="Q57" s="2">
        <f t="shared" si="13"/>
        <v>0</v>
      </c>
      <c r="R57" s="2" t="s">
        <v>68</v>
      </c>
      <c r="S57" s="2">
        <v>3</v>
      </c>
      <c r="T57" s="2">
        <f t="shared" si="14"/>
        <v>7</v>
      </c>
      <c r="U57" s="2" t="s">
        <v>122</v>
      </c>
      <c r="V57" s="2">
        <v>2</v>
      </c>
      <c r="W57" s="2">
        <f t="shared" si="15"/>
        <v>10</v>
      </c>
      <c r="X57" s="2" t="s">
        <v>66</v>
      </c>
      <c r="Y57" s="2">
        <v>2</v>
      </c>
      <c r="Z57" s="2">
        <f t="shared" si="16"/>
        <v>9</v>
      </c>
      <c r="AA57" s="2">
        <f t="shared" si="17"/>
        <v>19</v>
      </c>
      <c r="AB57" s="2">
        <v>1</v>
      </c>
      <c r="AC57" s="53">
        <v>6.894736842105263</v>
      </c>
    </row>
    <row r="58" spans="1:29" ht="15">
      <c r="A58" s="2">
        <v>47</v>
      </c>
      <c r="B58" s="2" t="s">
        <v>355</v>
      </c>
      <c r="C58" s="2" t="s">
        <v>68</v>
      </c>
      <c r="D58" s="2">
        <v>3</v>
      </c>
      <c r="E58" s="2">
        <f t="shared" si="10"/>
        <v>7</v>
      </c>
      <c r="F58" s="2" t="s">
        <v>49</v>
      </c>
      <c r="G58" s="2">
        <v>0</v>
      </c>
      <c r="H58" s="2">
        <f t="shared" si="11"/>
        <v>0</v>
      </c>
      <c r="I58" s="2" t="s">
        <v>55</v>
      </c>
      <c r="J58" s="2">
        <v>3</v>
      </c>
      <c r="K58" s="2">
        <f t="shared" si="9"/>
        <v>5</v>
      </c>
      <c r="L58" s="2" t="s">
        <v>49</v>
      </c>
      <c r="M58" s="2">
        <v>0</v>
      </c>
      <c r="N58" s="2">
        <f t="shared" si="12"/>
        <v>0</v>
      </c>
      <c r="O58" s="2" t="s">
        <v>1</v>
      </c>
      <c r="P58" s="2">
        <v>3</v>
      </c>
      <c r="Q58" s="2">
        <f t="shared" si="13"/>
        <v>6</v>
      </c>
      <c r="R58" s="2" t="s">
        <v>55</v>
      </c>
      <c r="S58" s="2">
        <v>3</v>
      </c>
      <c r="T58" s="2">
        <f t="shared" si="14"/>
        <v>5</v>
      </c>
      <c r="U58" s="2" t="s">
        <v>66</v>
      </c>
      <c r="V58" s="2">
        <v>2</v>
      </c>
      <c r="W58" s="2">
        <f t="shared" si="15"/>
        <v>9</v>
      </c>
      <c r="X58" s="2" t="s">
        <v>122</v>
      </c>
      <c r="Y58" s="2">
        <v>2</v>
      </c>
      <c r="Z58" s="2">
        <f t="shared" si="16"/>
        <v>10</v>
      </c>
      <c r="AA58" s="2">
        <f t="shared" si="17"/>
        <v>16</v>
      </c>
      <c r="AB58" s="2">
        <v>2</v>
      </c>
      <c r="AC58" s="53">
        <v>6.6875</v>
      </c>
    </row>
    <row r="59" spans="1:29" ht="15">
      <c r="A59" s="2">
        <v>48</v>
      </c>
      <c r="B59" s="2" t="s">
        <v>356</v>
      </c>
      <c r="C59" s="2" t="s">
        <v>62</v>
      </c>
      <c r="D59" s="2">
        <v>3</v>
      </c>
      <c r="E59" s="2">
        <f t="shared" si="10"/>
        <v>8</v>
      </c>
      <c r="F59" s="2" t="s">
        <v>68</v>
      </c>
      <c r="G59" s="2">
        <v>3</v>
      </c>
      <c r="H59" s="2">
        <f t="shared" si="11"/>
        <v>7</v>
      </c>
      <c r="I59" s="2" t="s">
        <v>62</v>
      </c>
      <c r="J59" s="2">
        <v>3</v>
      </c>
      <c r="K59" s="2">
        <f t="shared" si="9"/>
        <v>8</v>
      </c>
      <c r="L59" s="2" t="s">
        <v>66</v>
      </c>
      <c r="M59" s="2">
        <v>3</v>
      </c>
      <c r="N59" s="2">
        <f t="shared" si="12"/>
        <v>9</v>
      </c>
      <c r="O59" s="2" t="s">
        <v>1</v>
      </c>
      <c r="P59" s="2">
        <v>3</v>
      </c>
      <c r="Q59" s="2">
        <f t="shared" si="13"/>
        <v>6</v>
      </c>
      <c r="R59" s="2" t="s">
        <v>1</v>
      </c>
      <c r="S59" s="2">
        <v>3</v>
      </c>
      <c r="T59" s="2">
        <f t="shared" si="14"/>
        <v>6</v>
      </c>
      <c r="U59" s="2" t="s">
        <v>122</v>
      </c>
      <c r="V59" s="2">
        <v>2</v>
      </c>
      <c r="W59" s="2">
        <f t="shared" si="15"/>
        <v>10</v>
      </c>
      <c r="X59" s="2" t="s">
        <v>122</v>
      </c>
      <c r="Y59" s="2">
        <v>2</v>
      </c>
      <c r="Z59" s="2">
        <f t="shared" si="16"/>
        <v>10</v>
      </c>
      <c r="AA59" s="2">
        <f t="shared" si="17"/>
        <v>22</v>
      </c>
      <c r="AB59" s="2">
        <v>0</v>
      </c>
      <c r="AC59" s="53">
        <v>7.818181818181818</v>
      </c>
    </row>
    <row r="60" spans="1:29" ht="15">
      <c r="A60" s="2">
        <v>49</v>
      </c>
      <c r="B60" s="2" t="s">
        <v>357</v>
      </c>
      <c r="C60" s="2" t="s">
        <v>49</v>
      </c>
      <c r="D60" s="2">
        <v>0</v>
      </c>
      <c r="E60" s="2">
        <f t="shared" si="10"/>
        <v>0</v>
      </c>
      <c r="F60" s="2" t="s">
        <v>1</v>
      </c>
      <c r="G60" s="2">
        <v>3</v>
      </c>
      <c r="H60" s="2">
        <f t="shared" si="11"/>
        <v>6</v>
      </c>
      <c r="I60" s="2" t="s">
        <v>55</v>
      </c>
      <c r="J60" s="2">
        <v>3</v>
      </c>
      <c r="K60" s="2">
        <f t="shared" si="9"/>
        <v>5</v>
      </c>
      <c r="L60" s="2" t="s">
        <v>1</v>
      </c>
      <c r="M60" s="2">
        <v>3</v>
      </c>
      <c r="N60" s="2">
        <f t="shared" si="12"/>
        <v>6</v>
      </c>
      <c r="O60" s="2" t="s">
        <v>55</v>
      </c>
      <c r="P60" s="2">
        <v>3</v>
      </c>
      <c r="Q60" s="2">
        <f t="shared" si="13"/>
        <v>5</v>
      </c>
      <c r="R60" s="2" t="s">
        <v>55</v>
      </c>
      <c r="S60" s="2">
        <v>3</v>
      </c>
      <c r="T60" s="2">
        <f t="shared" si="14"/>
        <v>5</v>
      </c>
      <c r="U60" s="2" t="s">
        <v>62</v>
      </c>
      <c r="V60" s="2">
        <v>2</v>
      </c>
      <c r="W60" s="2">
        <f t="shared" si="15"/>
        <v>8</v>
      </c>
      <c r="X60" s="2" t="s">
        <v>62</v>
      </c>
      <c r="Y60" s="2">
        <v>2</v>
      </c>
      <c r="Z60" s="2">
        <f t="shared" si="16"/>
        <v>8</v>
      </c>
      <c r="AA60" s="2">
        <f t="shared" si="17"/>
        <v>19</v>
      </c>
      <c r="AB60" s="2">
        <v>1</v>
      </c>
      <c r="AC60" s="53">
        <v>5.947368421052632</v>
      </c>
    </row>
    <row r="61" spans="1:29" ht="15">
      <c r="A61" s="2">
        <v>50</v>
      </c>
      <c r="B61" s="2" t="s">
        <v>358</v>
      </c>
      <c r="C61" s="2" t="s">
        <v>55</v>
      </c>
      <c r="D61" s="2">
        <v>3</v>
      </c>
      <c r="E61" s="2">
        <f t="shared" si="10"/>
        <v>5</v>
      </c>
      <c r="F61" s="2" t="s">
        <v>49</v>
      </c>
      <c r="G61" s="2">
        <v>0</v>
      </c>
      <c r="H61" s="2">
        <f t="shared" si="11"/>
        <v>0</v>
      </c>
      <c r="I61" s="2" t="s">
        <v>55</v>
      </c>
      <c r="J61" s="2">
        <v>3</v>
      </c>
      <c r="K61" s="2">
        <f t="shared" si="9"/>
        <v>5</v>
      </c>
      <c r="L61" s="2" t="s">
        <v>49</v>
      </c>
      <c r="M61" s="2">
        <v>0</v>
      </c>
      <c r="N61" s="2">
        <f t="shared" si="12"/>
        <v>0</v>
      </c>
      <c r="O61" s="2" t="s">
        <v>49</v>
      </c>
      <c r="P61" s="2">
        <v>0</v>
      </c>
      <c r="Q61" s="2">
        <f t="shared" si="13"/>
        <v>0</v>
      </c>
      <c r="R61" s="2" t="s">
        <v>1</v>
      </c>
      <c r="S61" s="2">
        <v>3</v>
      </c>
      <c r="T61" s="2">
        <f t="shared" si="14"/>
        <v>6</v>
      </c>
      <c r="U61" s="2" t="s">
        <v>62</v>
      </c>
      <c r="V61" s="2">
        <v>2</v>
      </c>
      <c r="W61" s="2">
        <f t="shared" si="15"/>
        <v>8</v>
      </c>
      <c r="X61" s="2" t="s">
        <v>66</v>
      </c>
      <c r="Y61" s="2">
        <v>2</v>
      </c>
      <c r="Z61" s="2">
        <f t="shared" si="16"/>
        <v>9</v>
      </c>
      <c r="AA61" s="2">
        <f t="shared" si="17"/>
        <v>13</v>
      </c>
      <c r="AB61" s="2">
        <v>3</v>
      </c>
      <c r="AC61" s="53">
        <v>6.3076923076923075</v>
      </c>
    </row>
    <row r="62" spans="1:29" ht="15">
      <c r="A62" s="2">
        <v>51</v>
      </c>
      <c r="B62" s="2" t="s">
        <v>359</v>
      </c>
      <c r="C62" s="2" t="s">
        <v>55</v>
      </c>
      <c r="D62" s="2">
        <v>3</v>
      </c>
      <c r="E62" s="2">
        <f t="shared" si="10"/>
        <v>5</v>
      </c>
      <c r="F62" s="2" t="s">
        <v>49</v>
      </c>
      <c r="G62" s="2">
        <v>0</v>
      </c>
      <c r="H62" s="2">
        <f t="shared" si="11"/>
        <v>0</v>
      </c>
      <c r="I62" s="2" t="s">
        <v>1</v>
      </c>
      <c r="J62" s="2">
        <v>3</v>
      </c>
      <c r="K62" s="2">
        <f t="shared" si="9"/>
        <v>6</v>
      </c>
      <c r="L62" s="2" t="s">
        <v>55</v>
      </c>
      <c r="M62" s="2">
        <v>3</v>
      </c>
      <c r="N62" s="2">
        <f t="shared" si="12"/>
        <v>5</v>
      </c>
      <c r="O62" s="2" t="s">
        <v>68</v>
      </c>
      <c r="P62" s="2">
        <v>3</v>
      </c>
      <c r="Q62" s="2">
        <f t="shared" si="13"/>
        <v>7</v>
      </c>
      <c r="R62" s="2" t="s">
        <v>1</v>
      </c>
      <c r="S62" s="2">
        <v>3</v>
      </c>
      <c r="T62" s="2">
        <f t="shared" si="14"/>
        <v>6</v>
      </c>
      <c r="U62" s="2" t="s">
        <v>122</v>
      </c>
      <c r="V62" s="2">
        <v>2</v>
      </c>
      <c r="W62" s="2">
        <f t="shared" si="15"/>
        <v>10</v>
      </c>
      <c r="X62" s="2" t="s">
        <v>122</v>
      </c>
      <c r="Y62" s="2">
        <v>2</v>
      </c>
      <c r="Z62" s="2">
        <f t="shared" si="16"/>
        <v>10</v>
      </c>
      <c r="AA62" s="2">
        <f t="shared" si="17"/>
        <v>19</v>
      </c>
      <c r="AB62" s="2">
        <v>1</v>
      </c>
      <c r="AC62" s="53">
        <v>6.684210526315789</v>
      </c>
    </row>
    <row r="63" spans="1:29" ht="15">
      <c r="A63" s="2">
        <v>52</v>
      </c>
      <c r="B63" s="2" t="s">
        <v>360</v>
      </c>
      <c r="C63" s="2" t="s">
        <v>55</v>
      </c>
      <c r="D63" s="2">
        <v>3</v>
      </c>
      <c r="E63" s="2">
        <f t="shared" si="10"/>
        <v>5</v>
      </c>
      <c r="F63" s="2" t="s">
        <v>55</v>
      </c>
      <c r="G63" s="2">
        <v>3</v>
      </c>
      <c r="H63" s="2">
        <f t="shared" si="11"/>
        <v>5</v>
      </c>
      <c r="I63" s="2" t="s">
        <v>1</v>
      </c>
      <c r="J63" s="2">
        <v>3</v>
      </c>
      <c r="K63" s="2">
        <f t="shared" si="9"/>
        <v>6</v>
      </c>
      <c r="L63" s="2" t="s">
        <v>55</v>
      </c>
      <c r="M63" s="2">
        <v>3</v>
      </c>
      <c r="N63" s="2">
        <f t="shared" si="12"/>
        <v>5</v>
      </c>
      <c r="O63" s="2" t="s">
        <v>1</v>
      </c>
      <c r="P63" s="2">
        <v>3</v>
      </c>
      <c r="Q63" s="2">
        <f t="shared" si="13"/>
        <v>6</v>
      </c>
      <c r="R63" s="2" t="s">
        <v>1</v>
      </c>
      <c r="S63" s="2">
        <v>3</v>
      </c>
      <c r="T63" s="2">
        <f t="shared" si="14"/>
        <v>6</v>
      </c>
      <c r="U63" s="2" t="s">
        <v>62</v>
      </c>
      <c r="V63" s="2">
        <v>2</v>
      </c>
      <c r="W63" s="2">
        <f t="shared" si="15"/>
        <v>8</v>
      </c>
      <c r="X63" s="2" t="s">
        <v>62</v>
      </c>
      <c r="Y63" s="2">
        <v>2</v>
      </c>
      <c r="Z63" s="2">
        <f t="shared" si="16"/>
        <v>8</v>
      </c>
      <c r="AA63" s="2">
        <f t="shared" si="17"/>
        <v>22</v>
      </c>
      <c r="AB63" s="2">
        <v>0</v>
      </c>
      <c r="AC63" s="53">
        <v>5.954545454545454</v>
      </c>
    </row>
    <row r="64" spans="1:29" ht="15">
      <c r="A64" s="2">
        <v>53</v>
      </c>
      <c r="B64" s="2" t="s">
        <v>361</v>
      </c>
      <c r="C64" s="2" t="s">
        <v>68</v>
      </c>
      <c r="D64" s="2">
        <v>3</v>
      </c>
      <c r="E64" s="2">
        <f t="shared" si="10"/>
        <v>7</v>
      </c>
      <c r="F64" s="2" t="s">
        <v>68</v>
      </c>
      <c r="G64" s="2">
        <v>3</v>
      </c>
      <c r="H64" s="2">
        <f t="shared" si="11"/>
        <v>7</v>
      </c>
      <c r="I64" s="2" t="s">
        <v>1</v>
      </c>
      <c r="J64" s="2">
        <v>3</v>
      </c>
      <c r="K64" s="2">
        <f t="shared" si="9"/>
        <v>6</v>
      </c>
      <c r="L64" s="2" t="s">
        <v>68</v>
      </c>
      <c r="M64" s="2">
        <v>3</v>
      </c>
      <c r="N64" s="2">
        <f t="shared" si="12"/>
        <v>7</v>
      </c>
      <c r="O64" s="2" t="s">
        <v>1</v>
      </c>
      <c r="P64" s="2">
        <v>3</v>
      </c>
      <c r="Q64" s="2">
        <f t="shared" si="13"/>
        <v>6</v>
      </c>
      <c r="R64" s="2" t="s">
        <v>1</v>
      </c>
      <c r="S64" s="2">
        <v>3</v>
      </c>
      <c r="T64" s="2">
        <f t="shared" si="14"/>
        <v>6</v>
      </c>
      <c r="U64" s="2" t="s">
        <v>122</v>
      </c>
      <c r="V64" s="2">
        <v>2</v>
      </c>
      <c r="W64" s="2">
        <f t="shared" si="15"/>
        <v>10</v>
      </c>
      <c r="X64" s="2" t="s">
        <v>122</v>
      </c>
      <c r="Y64" s="2">
        <v>2</v>
      </c>
      <c r="Z64" s="2">
        <f t="shared" si="16"/>
        <v>10</v>
      </c>
      <c r="AA64" s="2">
        <f t="shared" si="17"/>
        <v>22</v>
      </c>
      <c r="AB64" s="2">
        <v>0</v>
      </c>
      <c r="AC64" s="53">
        <v>7.136363636363637</v>
      </c>
    </row>
    <row r="65" spans="1:29" ht="15">
      <c r="A65" s="2">
        <v>54</v>
      </c>
      <c r="B65" s="2" t="s">
        <v>362</v>
      </c>
      <c r="C65" s="2" t="s">
        <v>1</v>
      </c>
      <c r="D65" s="2">
        <v>3</v>
      </c>
      <c r="E65" s="2">
        <f t="shared" si="10"/>
        <v>6</v>
      </c>
      <c r="F65" s="2" t="s">
        <v>1</v>
      </c>
      <c r="G65" s="2">
        <v>3</v>
      </c>
      <c r="H65" s="2">
        <f t="shared" si="11"/>
        <v>6</v>
      </c>
      <c r="I65" s="2" t="s">
        <v>68</v>
      </c>
      <c r="J65" s="2">
        <v>3</v>
      </c>
      <c r="K65" s="2">
        <f t="shared" si="9"/>
        <v>7</v>
      </c>
      <c r="L65" s="2" t="s">
        <v>68</v>
      </c>
      <c r="M65" s="2">
        <v>3</v>
      </c>
      <c r="N65" s="2">
        <f t="shared" si="12"/>
        <v>7</v>
      </c>
      <c r="O65" s="2" t="s">
        <v>49</v>
      </c>
      <c r="P65" s="2">
        <v>0</v>
      </c>
      <c r="Q65" s="2">
        <f t="shared" si="13"/>
        <v>0</v>
      </c>
      <c r="R65" s="2" t="s">
        <v>68</v>
      </c>
      <c r="S65" s="2">
        <v>3</v>
      </c>
      <c r="T65" s="2">
        <f t="shared" si="14"/>
        <v>7</v>
      </c>
      <c r="U65" s="2" t="s">
        <v>66</v>
      </c>
      <c r="V65" s="2">
        <v>2</v>
      </c>
      <c r="W65" s="2">
        <f t="shared" si="15"/>
        <v>9</v>
      </c>
      <c r="X65" s="2" t="s">
        <v>122</v>
      </c>
      <c r="Y65" s="2">
        <v>2</v>
      </c>
      <c r="Z65" s="2">
        <f t="shared" si="16"/>
        <v>10</v>
      </c>
      <c r="AA65" s="2">
        <f t="shared" si="17"/>
        <v>19</v>
      </c>
      <c r="AB65" s="2">
        <v>1</v>
      </c>
      <c r="AC65" s="53">
        <v>7.2105263157894735</v>
      </c>
    </row>
    <row r="66" ht="15">
      <c r="AF66" s="51"/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AA10:AA11"/>
    <mergeCell ref="X10:Z10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E81"/>
  <sheetViews>
    <sheetView zoomScalePageLayoutView="0" workbookViewId="0" topLeftCell="A58">
      <selection activeCell="AF74" sqref="AF74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28125" style="0" bestFit="1" customWidth="1"/>
    <col min="28" max="28" width="6.57421875" style="0" bestFit="1" customWidth="1"/>
    <col min="29" max="29" width="7.7109375" style="0" bestFit="1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477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0.75" customHeight="1">
      <c r="A10" s="56" t="s">
        <v>4</v>
      </c>
      <c r="B10" s="56" t="s">
        <v>5</v>
      </c>
      <c r="C10" s="59" t="s">
        <v>76</v>
      </c>
      <c r="D10" s="60"/>
      <c r="E10" s="61"/>
      <c r="F10" s="59" t="s">
        <v>70</v>
      </c>
      <c r="G10" s="60"/>
      <c r="H10" s="61"/>
      <c r="I10" s="59" t="s">
        <v>72</v>
      </c>
      <c r="J10" s="60"/>
      <c r="K10" s="61"/>
      <c r="L10" s="59" t="s">
        <v>74</v>
      </c>
      <c r="M10" s="60"/>
      <c r="N10" s="61"/>
      <c r="O10" s="59" t="s">
        <v>481</v>
      </c>
      <c r="P10" s="60"/>
      <c r="Q10" s="61"/>
      <c r="R10" s="59" t="s">
        <v>476</v>
      </c>
      <c r="S10" s="60"/>
      <c r="T10" s="61"/>
      <c r="U10" s="59" t="s">
        <v>83</v>
      </c>
      <c r="V10" s="60"/>
      <c r="W10" s="61"/>
      <c r="X10" s="59" t="s">
        <v>85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1" t="s">
        <v>8</v>
      </c>
      <c r="D11" s="1" t="s">
        <v>1</v>
      </c>
      <c r="E11" s="20" t="s">
        <v>33</v>
      </c>
      <c r="F11" s="1" t="s">
        <v>8</v>
      </c>
      <c r="G11" s="1" t="s">
        <v>1</v>
      </c>
      <c r="H11" s="20" t="s">
        <v>33</v>
      </c>
      <c r="I11" s="1" t="s">
        <v>8</v>
      </c>
      <c r="J11" s="1" t="s">
        <v>1</v>
      </c>
      <c r="K11" s="20" t="s">
        <v>33</v>
      </c>
      <c r="L11" s="1" t="s">
        <v>8</v>
      </c>
      <c r="M11" s="1" t="s">
        <v>1</v>
      </c>
      <c r="N11" s="20" t="s">
        <v>33</v>
      </c>
      <c r="O11" s="1" t="s">
        <v>8</v>
      </c>
      <c r="P11" s="1" t="s">
        <v>1</v>
      </c>
      <c r="Q11" s="20" t="s">
        <v>33</v>
      </c>
      <c r="R11" s="1" t="s">
        <v>8</v>
      </c>
      <c r="S11" s="1" t="s">
        <v>1</v>
      </c>
      <c r="T11" s="20" t="s">
        <v>33</v>
      </c>
      <c r="U11" s="1" t="s">
        <v>8</v>
      </c>
      <c r="V11" s="1" t="s">
        <v>1</v>
      </c>
      <c r="W11" s="20" t="s">
        <v>33</v>
      </c>
      <c r="X11" s="40" t="s">
        <v>8</v>
      </c>
      <c r="Y11" s="40" t="s">
        <v>1</v>
      </c>
      <c r="Z11" s="40" t="s">
        <v>33</v>
      </c>
      <c r="AA11" s="58"/>
      <c r="AB11" s="58"/>
      <c r="AC11" s="58"/>
    </row>
    <row r="12" spans="1:29" ht="15">
      <c r="A12" s="4">
        <v>1</v>
      </c>
      <c r="B12" s="4" t="s">
        <v>80</v>
      </c>
      <c r="C12" s="4" t="s">
        <v>49</v>
      </c>
      <c r="D12" s="4">
        <v>0</v>
      </c>
      <c r="E12" s="4">
        <f aca="true" t="shared" si="0" ref="E12:E43">IF(C12="C",6,IF(C12="B",7,IF(C12="D",5,IF(C12="A",8,IF(C12="S",9,IF(C12="O",10,IF(C12="F",0)))))))</f>
        <v>0</v>
      </c>
      <c r="F12" s="4" t="s">
        <v>49</v>
      </c>
      <c r="G12" s="4">
        <v>0</v>
      </c>
      <c r="H12" s="4">
        <f aca="true" t="shared" si="1" ref="H12:H43">IF(F12="C",6,IF(F12="B",7,IF(F12="D",5,IF(F12="A",8,IF(F12="S",9,IF(F12="O",10,IF(F12="F",0)))))))</f>
        <v>0</v>
      </c>
      <c r="I12" s="4" t="s">
        <v>49</v>
      </c>
      <c r="J12" s="4">
        <v>0</v>
      </c>
      <c r="K12" s="4">
        <f aca="true" t="shared" si="2" ref="K12:K43">IF(I12="C",6,IF(I12="B",7,IF(I12="D",5,IF(I12="A",8,IF(I12="S",9,IF(I12="O",10,IF(I12="F",0)))))))</f>
        <v>0</v>
      </c>
      <c r="L12" s="4" t="s">
        <v>49</v>
      </c>
      <c r="M12" s="4">
        <v>0</v>
      </c>
      <c r="N12" s="4">
        <f aca="true" t="shared" si="3" ref="N12:N43">IF(L12="C",6,IF(L12="B",7,IF(L12="D",5,IF(L12="A",8,IF(L12="S",9,IF(L12="O",10,IF(L12="F",0)))))))</f>
        <v>0</v>
      </c>
      <c r="O12" s="4" t="s">
        <v>66</v>
      </c>
      <c r="P12" s="4">
        <v>2</v>
      </c>
      <c r="Q12" s="4">
        <f aca="true" t="shared" si="4" ref="Q12:Q43">IF(O12="C",6,IF(O12="B",7,IF(O12="D",5,IF(O12="A",8,IF(O12="S",9,IF(O12="O",10,IF(O12="F",0)))))))</f>
        <v>9</v>
      </c>
      <c r="R12" s="4" t="s">
        <v>49</v>
      </c>
      <c r="S12" s="4">
        <v>0</v>
      </c>
      <c r="T12" s="4">
        <f aca="true" t="shared" si="5" ref="T12:T43">IF(R12="C",6,IF(R12="B",7,IF(R12="D",5,IF(R12="A",8,IF(R12="S",9,IF(R12="O",10,IF(R12="F",0)))))))</f>
        <v>0</v>
      </c>
      <c r="U12" s="4" t="s">
        <v>66</v>
      </c>
      <c r="V12" s="4">
        <v>2</v>
      </c>
      <c r="W12" s="4">
        <f aca="true" t="shared" si="6" ref="W12:W43">IF(U12="C",6,IF(U12="B",7,IF(U12="D",5,IF(U12="A",8,IF(U12="S",9,IF(U12="O",10,IF(U12="F",0)))))))</f>
        <v>9</v>
      </c>
      <c r="X12" s="4" t="s">
        <v>68</v>
      </c>
      <c r="Y12" s="4">
        <v>2</v>
      </c>
      <c r="Z12" s="2">
        <f aca="true" t="shared" si="7" ref="Z12:Z43">IF(X12="C",6,IF(X12="B",7,IF(X12="D",5,IF(X12="A",8,IF(X12="S",9,IF(X12="O",10,IF(X12="F",0)))))))</f>
        <v>7</v>
      </c>
      <c r="AA12" s="2">
        <f aca="true" t="shared" si="8" ref="AA12:AA43">SUM(D12,G12,J12,M12,P12,S12,V12,Y12)</f>
        <v>6</v>
      </c>
      <c r="AB12" s="2">
        <v>5</v>
      </c>
      <c r="AC12" s="53">
        <v>8.333333333333334</v>
      </c>
    </row>
    <row r="13" spans="1:29" ht="15">
      <c r="A13" s="4">
        <v>2</v>
      </c>
      <c r="B13" s="4" t="s">
        <v>86</v>
      </c>
      <c r="C13" s="4" t="s">
        <v>55</v>
      </c>
      <c r="D13" s="4">
        <v>3</v>
      </c>
      <c r="E13" s="4">
        <f t="shared" si="0"/>
        <v>5</v>
      </c>
      <c r="F13" s="4" t="s">
        <v>49</v>
      </c>
      <c r="G13" s="4">
        <v>0</v>
      </c>
      <c r="H13" s="4">
        <f t="shared" si="1"/>
        <v>0</v>
      </c>
      <c r="I13" s="4" t="s">
        <v>49</v>
      </c>
      <c r="J13" s="4">
        <v>0</v>
      </c>
      <c r="K13" s="4">
        <f t="shared" si="2"/>
        <v>0</v>
      </c>
      <c r="L13" s="4" t="s">
        <v>49</v>
      </c>
      <c r="M13" s="4">
        <v>0</v>
      </c>
      <c r="N13" s="4">
        <f t="shared" si="3"/>
        <v>0</v>
      </c>
      <c r="O13" s="4" t="s">
        <v>66</v>
      </c>
      <c r="P13" s="4">
        <v>2</v>
      </c>
      <c r="Q13" s="4">
        <f t="shared" si="4"/>
        <v>9</v>
      </c>
      <c r="R13" s="4" t="s">
        <v>49</v>
      </c>
      <c r="S13" s="4">
        <v>0</v>
      </c>
      <c r="T13" s="4">
        <f t="shared" si="5"/>
        <v>0</v>
      </c>
      <c r="U13" s="4" t="s">
        <v>62</v>
      </c>
      <c r="V13" s="4">
        <v>2</v>
      </c>
      <c r="W13" s="4">
        <f t="shared" si="6"/>
        <v>8</v>
      </c>
      <c r="X13" s="4" t="s">
        <v>68</v>
      </c>
      <c r="Y13" s="4">
        <v>2</v>
      </c>
      <c r="Z13" s="2">
        <f t="shared" si="7"/>
        <v>7</v>
      </c>
      <c r="AA13" s="2">
        <f t="shared" si="8"/>
        <v>9</v>
      </c>
      <c r="AB13" s="2">
        <v>4</v>
      </c>
      <c r="AC13" s="53">
        <v>7</v>
      </c>
    </row>
    <row r="14" spans="1:29" ht="15">
      <c r="A14" s="4">
        <v>3</v>
      </c>
      <c r="B14" s="4" t="s">
        <v>131</v>
      </c>
      <c r="C14" s="4" t="s">
        <v>68</v>
      </c>
      <c r="D14" s="4">
        <v>3</v>
      </c>
      <c r="E14" s="4">
        <f t="shared" si="0"/>
        <v>7</v>
      </c>
      <c r="F14" s="4" t="s">
        <v>1</v>
      </c>
      <c r="G14" s="4">
        <v>3</v>
      </c>
      <c r="H14" s="4">
        <f t="shared" si="1"/>
        <v>6</v>
      </c>
      <c r="I14" s="4" t="s">
        <v>68</v>
      </c>
      <c r="J14" s="4">
        <v>3</v>
      </c>
      <c r="K14" s="4">
        <f t="shared" si="2"/>
        <v>7</v>
      </c>
      <c r="L14" s="4" t="s">
        <v>1</v>
      </c>
      <c r="M14" s="4">
        <v>3</v>
      </c>
      <c r="N14" s="4">
        <f t="shared" si="3"/>
        <v>6</v>
      </c>
      <c r="O14" s="4" t="s">
        <v>122</v>
      </c>
      <c r="P14" s="4">
        <v>2</v>
      </c>
      <c r="Q14" s="4">
        <f t="shared" si="4"/>
        <v>10</v>
      </c>
      <c r="R14" s="4" t="s">
        <v>1</v>
      </c>
      <c r="S14" s="4">
        <v>3</v>
      </c>
      <c r="T14" s="4">
        <f t="shared" si="5"/>
        <v>6</v>
      </c>
      <c r="U14" s="4" t="s">
        <v>122</v>
      </c>
      <c r="V14" s="4">
        <v>2</v>
      </c>
      <c r="W14" s="4">
        <f t="shared" si="6"/>
        <v>10</v>
      </c>
      <c r="X14" s="4" t="s">
        <v>66</v>
      </c>
      <c r="Y14" s="4">
        <v>2</v>
      </c>
      <c r="Z14" s="2">
        <f t="shared" si="7"/>
        <v>9</v>
      </c>
      <c r="AA14" s="2">
        <f t="shared" si="8"/>
        <v>21</v>
      </c>
      <c r="AB14" s="2">
        <v>0</v>
      </c>
      <c r="AC14" s="53">
        <v>7.333333333333333</v>
      </c>
    </row>
    <row r="15" spans="1:29" ht="15">
      <c r="A15" s="4">
        <v>4</v>
      </c>
      <c r="B15" s="4" t="s">
        <v>132</v>
      </c>
      <c r="C15" s="4" t="s">
        <v>62</v>
      </c>
      <c r="D15" s="4">
        <v>3</v>
      </c>
      <c r="E15" s="4">
        <f t="shared" si="0"/>
        <v>8</v>
      </c>
      <c r="F15" s="4" t="s">
        <v>68</v>
      </c>
      <c r="G15" s="4">
        <v>3</v>
      </c>
      <c r="H15" s="4">
        <f t="shared" si="1"/>
        <v>7</v>
      </c>
      <c r="I15" s="4" t="s">
        <v>62</v>
      </c>
      <c r="J15" s="4">
        <v>3</v>
      </c>
      <c r="K15" s="4">
        <f t="shared" si="2"/>
        <v>8</v>
      </c>
      <c r="L15" s="4" t="s">
        <v>1</v>
      </c>
      <c r="M15" s="4">
        <v>3</v>
      </c>
      <c r="N15" s="4">
        <f t="shared" si="3"/>
        <v>6</v>
      </c>
      <c r="O15" s="4" t="s">
        <v>122</v>
      </c>
      <c r="P15" s="4">
        <v>2</v>
      </c>
      <c r="Q15" s="4">
        <f t="shared" si="4"/>
        <v>10</v>
      </c>
      <c r="R15" s="4" t="s">
        <v>1</v>
      </c>
      <c r="S15" s="4">
        <v>3</v>
      </c>
      <c r="T15" s="4">
        <f t="shared" si="5"/>
        <v>6</v>
      </c>
      <c r="U15" s="4" t="s">
        <v>66</v>
      </c>
      <c r="V15" s="4">
        <v>2</v>
      </c>
      <c r="W15" s="4">
        <f t="shared" si="6"/>
        <v>9</v>
      </c>
      <c r="X15" s="4" t="s">
        <v>122</v>
      </c>
      <c r="Y15" s="4">
        <v>2</v>
      </c>
      <c r="Z15" s="2">
        <f t="shared" si="7"/>
        <v>10</v>
      </c>
      <c r="AA15" s="2">
        <f t="shared" si="8"/>
        <v>21</v>
      </c>
      <c r="AB15" s="2">
        <v>0</v>
      </c>
      <c r="AC15" s="53">
        <v>7.761904761904762</v>
      </c>
    </row>
    <row r="16" spans="1:29" ht="15">
      <c r="A16" s="4">
        <v>5</v>
      </c>
      <c r="B16" s="4" t="s">
        <v>133</v>
      </c>
      <c r="C16" s="4" t="s">
        <v>1</v>
      </c>
      <c r="D16" s="4">
        <v>3</v>
      </c>
      <c r="E16" s="4">
        <f t="shared" si="0"/>
        <v>6</v>
      </c>
      <c r="F16" s="4" t="s">
        <v>1</v>
      </c>
      <c r="G16" s="4">
        <v>3</v>
      </c>
      <c r="H16" s="4">
        <f t="shared" si="1"/>
        <v>6</v>
      </c>
      <c r="I16" s="4" t="s">
        <v>55</v>
      </c>
      <c r="J16" s="4">
        <v>3</v>
      </c>
      <c r="K16" s="4">
        <f t="shared" si="2"/>
        <v>5</v>
      </c>
      <c r="L16" s="4" t="s">
        <v>49</v>
      </c>
      <c r="M16" s="4">
        <v>0</v>
      </c>
      <c r="N16" s="4">
        <f t="shared" si="3"/>
        <v>0</v>
      </c>
      <c r="O16" s="4" t="s">
        <v>122</v>
      </c>
      <c r="P16" s="4">
        <v>2</v>
      </c>
      <c r="Q16" s="4">
        <f t="shared" si="4"/>
        <v>10</v>
      </c>
      <c r="R16" s="4" t="s">
        <v>1</v>
      </c>
      <c r="S16" s="4">
        <v>3</v>
      </c>
      <c r="T16" s="4">
        <f t="shared" si="5"/>
        <v>6</v>
      </c>
      <c r="U16" s="4" t="s">
        <v>66</v>
      </c>
      <c r="V16" s="4">
        <v>2</v>
      </c>
      <c r="W16" s="4">
        <f t="shared" si="6"/>
        <v>9</v>
      </c>
      <c r="X16" s="4" t="s">
        <v>122</v>
      </c>
      <c r="Y16" s="4">
        <v>2</v>
      </c>
      <c r="Z16" s="2">
        <f t="shared" si="7"/>
        <v>10</v>
      </c>
      <c r="AA16" s="2">
        <f t="shared" si="8"/>
        <v>18</v>
      </c>
      <c r="AB16" s="2">
        <v>1</v>
      </c>
      <c r="AC16" s="53">
        <v>7.055555555555555</v>
      </c>
    </row>
    <row r="17" spans="1:29" ht="15">
      <c r="A17" s="4">
        <v>6</v>
      </c>
      <c r="B17" s="4" t="s">
        <v>134</v>
      </c>
      <c r="C17" s="4" t="s">
        <v>62</v>
      </c>
      <c r="D17" s="4">
        <v>3</v>
      </c>
      <c r="E17" s="4">
        <f t="shared" si="0"/>
        <v>8</v>
      </c>
      <c r="F17" s="4" t="s">
        <v>68</v>
      </c>
      <c r="G17" s="4">
        <v>3</v>
      </c>
      <c r="H17" s="4">
        <f t="shared" si="1"/>
        <v>7</v>
      </c>
      <c r="I17" s="4" t="s">
        <v>55</v>
      </c>
      <c r="J17" s="4">
        <v>3</v>
      </c>
      <c r="K17" s="4">
        <f t="shared" si="2"/>
        <v>5</v>
      </c>
      <c r="L17" s="4" t="s">
        <v>66</v>
      </c>
      <c r="M17" s="4">
        <v>3</v>
      </c>
      <c r="N17" s="4">
        <f t="shared" si="3"/>
        <v>9</v>
      </c>
      <c r="O17" s="4" t="s">
        <v>122</v>
      </c>
      <c r="P17" s="4">
        <v>2</v>
      </c>
      <c r="Q17" s="4">
        <f t="shared" si="4"/>
        <v>10</v>
      </c>
      <c r="R17" s="4" t="s">
        <v>68</v>
      </c>
      <c r="S17" s="4">
        <v>3</v>
      </c>
      <c r="T17" s="4">
        <f t="shared" si="5"/>
        <v>7</v>
      </c>
      <c r="U17" s="4" t="s">
        <v>122</v>
      </c>
      <c r="V17" s="4">
        <v>2</v>
      </c>
      <c r="W17" s="4">
        <f t="shared" si="6"/>
        <v>10</v>
      </c>
      <c r="X17" s="4" t="s">
        <v>122</v>
      </c>
      <c r="Y17" s="4">
        <v>2</v>
      </c>
      <c r="Z17" s="2">
        <f t="shared" si="7"/>
        <v>10</v>
      </c>
      <c r="AA17" s="2">
        <f t="shared" si="8"/>
        <v>21</v>
      </c>
      <c r="AB17" s="2">
        <v>0</v>
      </c>
      <c r="AC17" s="53">
        <v>8</v>
      </c>
    </row>
    <row r="18" spans="1:29" ht="15">
      <c r="A18" s="4">
        <v>7</v>
      </c>
      <c r="B18" s="4" t="s">
        <v>135</v>
      </c>
      <c r="C18" s="4" t="s">
        <v>1</v>
      </c>
      <c r="D18" s="4">
        <v>3</v>
      </c>
      <c r="E18" s="4">
        <f t="shared" si="0"/>
        <v>6</v>
      </c>
      <c r="F18" s="4" t="s">
        <v>49</v>
      </c>
      <c r="G18" s="4">
        <v>0</v>
      </c>
      <c r="H18" s="4">
        <f t="shared" si="1"/>
        <v>0</v>
      </c>
      <c r="I18" s="4" t="s">
        <v>49</v>
      </c>
      <c r="J18" s="4">
        <v>0</v>
      </c>
      <c r="K18" s="4">
        <f t="shared" si="2"/>
        <v>0</v>
      </c>
      <c r="L18" s="4" t="s">
        <v>49</v>
      </c>
      <c r="M18" s="4">
        <v>0</v>
      </c>
      <c r="N18" s="4">
        <f t="shared" si="3"/>
        <v>0</v>
      </c>
      <c r="O18" s="4" t="s">
        <v>122</v>
      </c>
      <c r="P18" s="4">
        <v>2</v>
      </c>
      <c r="Q18" s="4">
        <f t="shared" si="4"/>
        <v>10</v>
      </c>
      <c r="R18" s="4" t="s">
        <v>1</v>
      </c>
      <c r="S18" s="4">
        <v>3</v>
      </c>
      <c r="T18" s="4">
        <f t="shared" si="5"/>
        <v>6</v>
      </c>
      <c r="U18" s="4" t="s">
        <v>122</v>
      </c>
      <c r="V18" s="4">
        <v>2</v>
      </c>
      <c r="W18" s="4">
        <f t="shared" si="6"/>
        <v>10</v>
      </c>
      <c r="X18" s="4" t="s">
        <v>62</v>
      </c>
      <c r="Y18" s="4">
        <v>2</v>
      </c>
      <c r="Z18" s="2">
        <f t="shared" si="7"/>
        <v>8</v>
      </c>
      <c r="AA18" s="2">
        <f t="shared" si="8"/>
        <v>12</v>
      </c>
      <c r="AB18" s="2">
        <v>3</v>
      </c>
      <c r="AC18" s="53">
        <v>7.666666666666667</v>
      </c>
    </row>
    <row r="19" spans="1:29" ht="15">
      <c r="A19" s="4">
        <v>8</v>
      </c>
      <c r="B19" s="4" t="s">
        <v>136</v>
      </c>
      <c r="C19" s="4" t="s">
        <v>68</v>
      </c>
      <c r="D19" s="4">
        <v>3</v>
      </c>
      <c r="E19" s="4">
        <f t="shared" si="0"/>
        <v>7</v>
      </c>
      <c r="F19" s="4" t="s">
        <v>1</v>
      </c>
      <c r="G19" s="4">
        <v>3</v>
      </c>
      <c r="H19" s="4">
        <f t="shared" si="1"/>
        <v>6</v>
      </c>
      <c r="I19" s="4" t="s">
        <v>49</v>
      </c>
      <c r="J19" s="4">
        <v>0</v>
      </c>
      <c r="K19" s="4">
        <f t="shared" si="2"/>
        <v>0</v>
      </c>
      <c r="L19" s="4" t="s">
        <v>55</v>
      </c>
      <c r="M19" s="4">
        <v>3</v>
      </c>
      <c r="N19" s="4">
        <f t="shared" si="3"/>
        <v>5</v>
      </c>
      <c r="O19" s="4" t="s">
        <v>122</v>
      </c>
      <c r="P19" s="4">
        <v>2</v>
      </c>
      <c r="Q19" s="4">
        <f t="shared" si="4"/>
        <v>10</v>
      </c>
      <c r="R19" s="4" t="s">
        <v>55</v>
      </c>
      <c r="S19" s="4">
        <v>3</v>
      </c>
      <c r="T19" s="4">
        <f t="shared" si="5"/>
        <v>5</v>
      </c>
      <c r="U19" s="4" t="s">
        <v>122</v>
      </c>
      <c r="V19" s="4">
        <v>2</v>
      </c>
      <c r="W19" s="4">
        <f t="shared" si="6"/>
        <v>10</v>
      </c>
      <c r="X19" s="4" t="s">
        <v>66</v>
      </c>
      <c r="Y19" s="4">
        <v>2</v>
      </c>
      <c r="Z19" s="2">
        <f t="shared" si="7"/>
        <v>9</v>
      </c>
      <c r="AA19" s="2">
        <f t="shared" si="8"/>
        <v>18</v>
      </c>
      <c r="AB19" s="2">
        <v>1</v>
      </c>
      <c r="AC19" s="53">
        <v>7.055555555555555</v>
      </c>
    </row>
    <row r="20" spans="1:29" ht="15">
      <c r="A20" s="4">
        <v>9</v>
      </c>
      <c r="B20" s="4" t="s">
        <v>137</v>
      </c>
      <c r="C20" s="4" t="s">
        <v>55</v>
      </c>
      <c r="D20" s="4">
        <v>3</v>
      </c>
      <c r="E20" s="4">
        <f t="shared" si="0"/>
        <v>5</v>
      </c>
      <c r="F20" s="4" t="s">
        <v>49</v>
      </c>
      <c r="G20" s="4">
        <v>0</v>
      </c>
      <c r="H20" s="4">
        <f t="shared" si="1"/>
        <v>0</v>
      </c>
      <c r="I20" s="4" t="s">
        <v>49</v>
      </c>
      <c r="J20" s="4">
        <v>0</v>
      </c>
      <c r="K20" s="4">
        <f t="shared" si="2"/>
        <v>0</v>
      </c>
      <c r="L20" s="4" t="s">
        <v>49</v>
      </c>
      <c r="M20" s="4">
        <v>0</v>
      </c>
      <c r="N20" s="4">
        <f t="shared" si="3"/>
        <v>0</v>
      </c>
      <c r="O20" s="4" t="s">
        <v>122</v>
      </c>
      <c r="P20" s="4">
        <v>2</v>
      </c>
      <c r="Q20" s="4">
        <f t="shared" si="4"/>
        <v>10</v>
      </c>
      <c r="R20" s="4" t="s">
        <v>49</v>
      </c>
      <c r="S20" s="4">
        <v>0</v>
      </c>
      <c r="T20" s="4">
        <f t="shared" si="5"/>
        <v>0</v>
      </c>
      <c r="U20" s="4" t="s">
        <v>66</v>
      </c>
      <c r="V20" s="4">
        <v>2</v>
      </c>
      <c r="W20" s="4">
        <f t="shared" si="6"/>
        <v>9</v>
      </c>
      <c r="X20" s="4" t="s">
        <v>122</v>
      </c>
      <c r="Y20" s="4">
        <v>2</v>
      </c>
      <c r="Z20" s="2">
        <f t="shared" si="7"/>
        <v>10</v>
      </c>
      <c r="AA20" s="2">
        <f t="shared" si="8"/>
        <v>9</v>
      </c>
      <c r="AB20" s="2">
        <v>4</v>
      </c>
      <c r="AC20" s="53">
        <v>8.11111111111111</v>
      </c>
    </row>
    <row r="21" spans="1:29" ht="15">
      <c r="A21" s="4">
        <v>10</v>
      </c>
      <c r="B21" s="4" t="s">
        <v>138</v>
      </c>
      <c r="C21" s="4" t="s">
        <v>55</v>
      </c>
      <c r="D21" s="4">
        <v>3</v>
      </c>
      <c r="E21" s="4">
        <f t="shared" si="0"/>
        <v>5</v>
      </c>
      <c r="F21" s="4" t="s">
        <v>49</v>
      </c>
      <c r="G21" s="4">
        <v>0</v>
      </c>
      <c r="H21" s="4">
        <f t="shared" si="1"/>
        <v>0</v>
      </c>
      <c r="I21" s="4" t="s">
        <v>49</v>
      </c>
      <c r="J21" s="4">
        <v>0</v>
      </c>
      <c r="K21" s="4">
        <f t="shared" si="2"/>
        <v>0</v>
      </c>
      <c r="L21" s="4" t="s">
        <v>55</v>
      </c>
      <c r="M21" s="4">
        <v>3</v>
      </c>
      <c r="N21" s="4">
        <f t="shared" si="3"/>
        <v>5</v>
      </c>
      <c r="O21" s="4" t="s">
        <v>66</v>
      </c>
      <c r="P21" s="4">
        <v>2</v>
      </c>
      <c r="Q21" s="4">
        <f t="shared" si="4"/>
        <v>9</v>
      </c>
      <c r="R21" s="4" t="s">
        <v>49</v>
      </c>
      <c r="S21" s="4">
        <v>0</v>
      </c>
      <c r="T21" s="4">
        <f t="shared" si="5"/>
        <v>0</v>
      </c>
      <c r="U21" s="4" t="s">
        <v>62</v>
      </c>
      <c r="V21" s="4">
        <v>2</v>
      </c>
      <c r="W21" s="4">
        <f t="shared" si="6"/>
        <v>8</v>
      </c>
      <c r="X21" s="4" t="s">
        <v>66</v>
      </c>
      <c r="Y21" s="4">
        <v>2</v>
      </c>
      <c r="Z21" s="2">
        <f t="shared" si="7"/>
        <v>9</v>
      </c>
      <c r="AA21" s="2">
        <f t="shared" si="8"/>
        <v>12</v>
      </c>
      <c r="AB21" s="2">
        <v>3</v>
      </c>
      <c r="AC21" s="53">
        <v>6.833333333333333</v>
      </c>
    </row>
    <row r="22" spans="1:29" ht="15">
      <c r="A22" s="4">
        <v>11</v>
      </c>
      <c r="B22" s="4" t="s">
        <v>139</v>
      </c>
      <c r="C22" s="4" t="s">
        <v>68</v>
      </c>
      <c r="D22" s="4">
        <v>3</v>
      </c>
      <c r="E22" s="4">
        <f t="shared" si="0"/>
        <v>7</v>
      </c>
      <c r="F22" s="4" t="s">
        <v>68</v>
      </c>
      <c r="G22" s="4">
        <v>3</v>
      </c>
      <c r="H22" s="4">
        <f t="shared" si="1"/>
        <v>7</v>
      </c>
      <c r="I22" s="4" t="s">
        <v>62</v>
      </c>
      <c r="J22" s="4">
        <v>3</v>
      </c>
      <c r="K22" s="4">
        <f t="shared" si="2"/>
        <v>8</v>
      </c>
      <c r="L22" s="4" t="s">
        <v>1</v>
      </c>
      <c r="M22" s="4">
        <v>3</v>
      </c>
      <c r="N22" s="4">
        <f t="shared" si="3"/>
        <v>6</v>
      </c>
      <c r="O22" s="4" t="s">
        <v>122</v>
      </c>
      <c r="P22" s="4">
        <v>2</v>
      </c>
      <c r="Q22" s="4">
        <f t="shared" si="4"/>
        <v>10</v>
      </c>
      <c r="R22" s="4" t="s">
        <v>1</v>
      </c>
      <c r="S22" s="4">
        <v>3</v>
      </c>
      <c r="T22" s="4">
        <f t="shared" si="5"/>
        <v>6</v>
      </c>
      <c r="U22" s="4" t="s">
        <v>122</v>
      </c>
      <c r="V22" s="4">
        <v>2</v>
      </c>
      <c r="W22" s="4">
        <f t="shared" si="6"/>
        <v>10</v>
      </c>
      <c r="X22" s="4" t="s">
        <v>66</v>
      </c>
      <c r="Y22" s="4">
        <v>2</v>
      </c>
      <c r="Z22" s="2">
        <f t="shared" si="7"/>
        <v>9</v>
      </c>
      <c r="AA22" s="2">
        <f t="shared" si="8"/>
        <v>21</v>
      </c>
      <c r="AB22" s="2">
        <v>0</v>
      </c>
      <c r="AC22" s="53">
        <v>7.619047619047619</v>
      </c>
    </row>
    <row r="23" spans="1:29" ht="15">
      <c r="A23" s="4">
        <v>12</v>
      </c>
      <c r="B23" s="4" t="s">
        <v>140</v>
      </c>
      <c r="C23" s="4" t="s">
        <v>55</v>
      </c>
      <c r="D23" s="4">
        <v>3</v>
      </c>
      <c r="E23" s="4">
        <f t="shared" si="0"/>
        <v>5</v>
      </c>
      <c r="F23" s="4" t="s">
        <v>1</v>
      </c>
      <c r="G23" s="4">
        <v>3</v>
      </c>
      <c r="H23" s="4">
        <f t="shared" si="1"/>
        <v>6</v>
      </c>
      <c r="I23" s="4" t="s">
        <v>49</v>
      </c>
      <c r="J23" s="4">
        <v>0</v>
      </c>
      <c r="K23" s="4">
        <f t="shared" si="2"/>
        <v>0</v>
      </c>
      <c r="L23" s="4" t="s">
        <v>1</v>
      </c>
      <c r="M23" s="4">
        <v>3</v>
      </c>
      <c r="N23" s="4">
        <f t="shared" si="3"/>
        <v>6</v>
      </c>
      <c r="O23" s="4" t="s">
        <v>122</v>
      </c>
      <c r="P23" s="4">
        <v>2</v>
      </c>
      <c r="Q23" s="4">
        <f t="shared" si="4"/>
        <v>10</v>
      </c>
      <c r="R23" s="4" t="s">
        <v>55</v>
      </c>
      <c r="S23" s="4">
        <v>3</v>
      </c>
      <c r="T23" s="4">
        <f t="shared" si="5"/>
        <v>5</v>
      </c>
      <c r="U23" s="4" t="s">
        <v>122</v>
      </c>
      <c r="V23" s="4">
        <v>2</v>
      </c>
      <c r="W23" s="4">
        <f t="shared" si="6"/>
        <v>10</v>
      </c>
      <c r="X23" s="4" t="s">
        <v>66</v>
      </c>
      <c r="Y23" s="4">
        <v>2</v>
      </c>
      <c r="Z23" s="2">
        <f t="shared" si="7"/>
        <v>9</v>
      </c>
      <c r="AA23" s="2">
        <f t="shared" si="8"/>
        <v>18</v>
      </c>
      <c r="AB23" s="2">
        <v>1</v>
      </c>
      <c r="AC23" s="53">
        <v>6.888888888888889</v>
      </c>
    </row>
    <row r="24" spans="1:29" ht="15">
      <c r="A24" s="4">
        <v>13</v>
      </c>
      <c r="B24" s="4" t="s">
        <v>141</v>
      </c>
      <c r="C24" s="4" t="s">
        <v>49</v>
      </c>
      <c r="D24" s="4">
        <v>0</v>
      </c>
      <c r="E24" s="4">
        <f t="shared" si="0"/>
        <v>0</v>
      </c>
      <c r="F24" s="4" t="s">
        <v>49</v>
      </c>
      <c r="G24" s="4">
        <v>0</v>
      </c>
      <c r="H24" s="4">
        <f t="shared" si="1"/>
        <v>0</v>
      </c>
      <c r="I24" s="4" t="s">
        <v>49</v>
      </c>
      <c r="J24" s="4">
        <v>0</v>
      </c>
      <c r="K24" s="4">
        <f t="shared" si="2"/>
        <v>0</v>
      </c>
      <c r="L24" s="4" t="s">
        <v>49</v>
      </c>
      <c r="M24" s="4">
        <v>0</v>
      </c>
      <c r="N24" s="4">
        <f t="shared" si="3"/>
        <v>0</v>
      </c>
      <c r="O24" s="4" t="s">
        <v>66</v>
      </c>
      <c r="P24" s="4">
        <v>2</v>
      </c>
      <c r="Q24" s="4">
        <f t="shared" si="4"/>
        <v>9</v>
      </c>
      <c r="R24" s="4" t="s">
        <v>49</v>
      </c>
      <c r="S24" s="4">
        <v>0</v>
      </c>
      <c r="T24" s="4">
        <f t="shared" si="5"/>
        <v>0</v>
      </c>
      <c r="U24" s="4" t="s">
        <v>66</v>
      </c>
      <c r="V24" s="4">
        <v>2</v>
      </c>
      <c r="W24" s="4">
        <f t="shared" si="6"/>
        <v>9</v>
      </c>
      <c r="X24" s="4" t="s">
        <v>62</v>
      </c>
      <c r="Y24" s="4">
        <v>2</v>
      </c>
      <c r="Z24" s="2">
        <f t="shared" si="7"/>
        <v>8</v>
      </c>
      <c r="AA24" s="2">
        <f t="shared" si="8"/>
        <v>6</v>
      </c>
      <c r="AB24" s="2">
        <v>5</v>
      </c>
      <c r="AC24" s="53">
        <v>8.666666666666666</v>
      </c>
    </row>
    <row r="25" spans="1:29" ht="15">
      <c r="A25" s="4">
        <v>14</v>
      </c>
      <c r="B25" s="4" t="s">
        <v>142</v>
      </c>
      <c r="C25" s="4" t="s">
        <v>1</v>
      </c>
      <c r="D25" s="4">
        <v>3</v>
      </c>
      <c r="E25" s="4">
        <f t="shared" si="0"/>
        <v>6</v>
      </c>
      <c r="F25" s="4" t="s">
        <v>49</v>
      </c>
      <c r="G25" s="4">
        <v>0</v>
      </c>
      <c r="H25" s="4">
        <f t="shared" si="1"/>
        <v>0</v>
      </c>
      <c r="I25" s="4" t="s">
        <v>49</v>
      </c>
      <c r="J25" s="4">
        <v>0</v>
      </c>
      <c r="K25" s="4">
        <f t="shared" si="2"/>
        <v>0</v>
      </c>
      <c r="L25" s="4" t="s">
        <v>1</v>
      </c>
      <c r="M25" s="4">
        <v>3</v>
      </c>
      <c r="N25" s="4">
        <f t="shared" si="3"/>
        <v>6</v>
      </c>
      <c r="O25" s="4" t="s">
        <v>122</v>
      </c>
      <c r="P25" s="4">
        <v>2</v>
      </c>
      <c r="Q25" s="4">
        <f t="shared" si="4"/>
        <v>10</v>
      </c>
      <c r="R25" s="4" t="s">
        <v>49</v>
      </c>
      <c r="S25" s="4">
        <v>0</v>
      </c>
      <c r="T25" s="4">
        <f t="shared" si="5"/>
        <v>0</v>
      </c>
      <c r="U25" s="4" t="s">
        <v>122</v>
      </c>
      <c r="V25" s="4">
        <v>2</v>
      </c>
      <c r="W25" s="4">
        <f t="shared" si="6"/>
        <v>10</v>
      </c>
      <c r="X25" s="4" t="s">
        <v>122</v>
      </c>
      <c r="Y25" s="4">
        <v>2</v>
      </c>
      <c r="Z25" s="2">
        <f t="shared" si="7"/>
        <v>10</v>
      </c>
      <c r="AA25" s="2">
        <f t="shared" si="8"/>
        <v>12</v>
      </c>
      <c r="AB25" s="2">
        <v>3</v>
      </c>
      <c r="AC25" s="53">
        <v>8</v>
      </c>
    </row>
    <row r="26" spans="1:29" ht="15">
      <c r="A26" s="4">
        <v>15</v>
      </c>
      <c r="B26" s="4" t="s">
        <v>143</v>
      </c>
      <c r="C26" s="4" t="s">
        <v>68</v>
      </c>
      <c r="D26" s="4">
        <v>3</v>
      </c>
      <c r="E26" s="4">
        <f t="shared" si="0"/>
        <v>7</v>
      </c>
      <c r="F26" s="4" t="s">
        <v>62</v>
      </c>
      <c r="G26" s="4">
        <v>3</v>
      </c>
      <c r="H26" s="4">
        <f t="shared" si="1"/>
        <v>8</v>
      </c>
      <c r="I26" s="4" t="s">
        <v>62</v>
      </c>
      <c r="J26" s="4">
        <v>3</v>
      </c>
      <c r="K26" s="4">
        <f t="shared" si="2"/>
        <v>8</v>
      </c>
      <c r="L26" s="4" t="s">
        <v>1</v>
      </c>
      <c r="M26" s="4">
        <v>3</v>
      </c>
      <c r="N26" s="4">
        <f t="shared" si="3"/>
        <v>6</v>
      </c>
      <c r="O26" s="4" t="s">
        <v>122</v>
      </c>
      <c r="P26" s="4">
        <v>2</v>
      </c>
      <c r="Q26" s="4">
        <f t="shared" si="4"/>
        <v>10</v>
      </c>
      <c r="R26" s="4" t="s">
        <v>68</v>
      </c>
      <c r="S26" s="4">
        <v>3</v>
      </c>
      <c r="T26" s="4">
        <f t="shared" si="5"/>
        <v>7</v>
      </c>
      <c r="U26" s="4" t="s">
        <v>66</v>
      </c>
      <c r="V26" s="4">
        <v>2</v>
      </c>
      <c r="W26" s="4">
        <f t="shared" si="6"/>
        <v>9</v>
      </c>
      <c r="X26" s="4" t="s">
        <v>122</v>
      </c>
      <c r="Y26" s="4">
        <v>2</v>
      </c>
      <c r="Z26" s="2">
        <f t="shared" si="7"/>
        <v>10</v>
      </c>
      <c r="AA26" s="2">
        <f t="shared" si="8"/>
        <v>21</v>
      </c>
      <c r="AB26" s="2">
        <v>0</v>
      </c>
      <c r="AC26" s="53">
        <v>7.904761904761905</v>
      </c>
    </row>
    <row r="27" spans="1:29" ht="15">
      <c r="A27" s="4">
        <v>16</v>
      </c>
      <c r="B27" s="4" t="s">
        <v>144</v>
      </c>
      <c r="C27" s="4" t="s">
        <v>49</v>
      </c>
      <c r="D27" s="4">
        <v>0</v>
      </c>
      <c r="E27" s="4">
        <f t="shared" si="0"/>
        <v>0</v>
      </c>
      <c r="F27" s="4" t="s">
        <v>49</v>
      </c>
      <c r="G27" s="4">
        <v>0</v>
      </c>
      <c r="H27" s="4">
        <f t="shared" si="1"/>
        <v>0</v>
      </c>
      <c r="I27" s="4" t="s">
        <v>49</v>
      </c>
      <c r="J27" s="4">
        <v>0</v>
      </c>
      <c r="K27" s="4">
        <f t="shared" si="2"/>
        <v>0</v>
      </c>
      <c r="L27" s="4" t="s">
        <v>49</v>
      </c>
      <c r="M27" s="4">
        <v>0</v>
      </c>
      <c r="N27" s="4">
        <f t="shared" si="3"/>
        <v>0</v>
      </c>
      <c r="O27" s="4" t="s">
        <v>122</v>
      </c>
      <c r="P27" s="4">
        <v>2</v>
      </c>
      <c r="Q27" s="4">
        <f t="shared" si="4"/>
        <v>10</v>
      </c>
      <c r="R27" s="4" t="s">
        <v>49</v>
      </c>
      <c r="S27" s="4">
        <v>0</v>
      </c>
      <c r="T27" s="4">
        <f t="shared" si="5"/>
        <v>0</v>
      </c>
      <c r="U27" s="4" t="s">
        <v>66</v>
      </c>
      <c r="V27" s="4">
        <v>2</v>
      </c>
      <c r="W27" s="4">
        <f t="shared" si="6"/>
        <v>9</v>
      </c>
      <c r="X27" s="4" t="s">
        <v>62</v>
      </c>
      <c r="Y27" s="4">
        <v>2</v>
      </c>
      <c r="Z27" s="2">
        <f t="shared" si="7"/>
        <v>8</v>
      </c>
      <c r="AA27" s="2">
        <f t="shared" si="8"/>
        <v>6</v>
      </c>
      <c r="AB27" s="2">
        <v>5</v>
      </c>
      <c r="AC27" s="53">
        <v>9</v>
      </c>
    </row>
    <row r="28" spans="1:29" ht="15">
      <c r="A28" s="4">
        <v>17</v>
      </c>
      <c r="B28" s="4" t="s">
        <v>145</v>
      </c>
      <c r="C28" s="4" t="s">
        <v>55</v>
      </c>
      <c r="D28" s="4">
        <v>3</v>
      </c>
      <c r="E28" s="4">
        <f t="shared" si="0"/>
        <v>5</v>
      </c>
      <c r="F28" s="4" t="s">
        <v>49</v>
      </c>
      <c r="G28" s="4">
        <v>0</v>
      </c>
      <c r="H28" s="4">
        <f t="shared" si="1"/>
        <v>0</v>
      </c>
      <c r="I28" s="4" t="s">
        <v>49</v>
      </c>
      <c r="J28" s="4">
        <v>0</v>
      </c>
      <c r="K28" s="4">
        <f t="shared" si="2"/>
        <v>0</v>
      </c>
      <c r="L28" s="4" t="s">
        <v>49</v>
      </c>
      <c r="M28" s="4">
        <v>0</v>
      </c>
      <c r="N28" s="4">
        <f t="shared" si="3"/>
        <v>0</v>
      </c>
      <c r="O28" s="4" t="s">
        <v>122</v>
      </c>
      <c r="P28" s="4">
        <v>2</v>
      </c>
      <c r="Q28" s="4">
        <f t="shared" si="4"/>
        <v>10</v>
      </c>
      <c r="R28" s="4" t="s">
        <v>49</v>
      </c>
      <c r="S28" s="4">
        <v>0</v>
      </c>
      <c r="T28" s="4">
        <f t="shared" si="5"/>
        <v>0</v>
      </c>
      <c r="U28" s="4" t="s">
        <v>122</v>
      </c>
      <c r="V28" s="4">
        <v>2</v>
      </c>
      <c r="W28" s="4">
        <f t="shared" si="6"/>
        <v>10</v>
      </c>
      <c r="X28" s="4" t="s">
        <v>66</v>
      </c>
      <c r="Y28" s="4">
        <v>2</v>
      </c>
      <c r="Z28" s="2">
        <f t="shared" si="7"/>
        <v>9</v>
      </c>
      <c r="AA28" s="2">
        <f t="shared" si="8"/>
        <v>9</v>
      </c>
      <c r="AB28" s="2">
        <v>4</v>
      </c>
      <c r="AC28" s="53">
        <v>8.11111111111111</v>
      </c>
    </row>
    <row r="29" spans="1:29" ht="15">
      <c r="A29" s="4">
        <v>18</v>
      </c>
      <c r="B29" s="4" t="s">
        <v>146</v>
      </c>
      <c r="C29" s="4" t="s">
        <v>49</v>
      </c>
      <c r="D29" s="4">
        <v>0</v>
      </c>
      <c r="E29" s="4">
        <f t="shared" si="0"/>
        <v>0</v>
      </c>
      <c r="F29" s="4" t="s">
        <v>49</v>
      </c>
      <c r="G29" s="4">
        <v>0</v>
      </c>
      <c r="H29" s="4">
        <f t="shared" si="1"/>
        <v>0</v>
      </c>
      <c r="I29" s="4" t="s">
        <v>49</v>
      </c>
      <c r="J29" s="4">
        <v>0</v>
      </c>
      <c r="K29" s="4">
        <f t="shared" si="2"/>
        <v>0</v>
      </c>
      <c r="L29" s="4" t="s">
        <v>49</v>
      </c>
      <c r="M29" s="4">
        <v>0</v>
      </c>
      <c r="N29" s="4">
        <f t="shared" si="3"/>
        <v>0</v>
      </c>
      <c r="O29" s="4" t="s">
        <v>66</v>
      </c>
      <c r="P29" s="4">
        <v>2</v>
      </c>
      <c r="Q29" s="4">
        <f t="shared" si="4"/>
        <v>9</v>
      </c>
      <c r="R29" s="4" t="s">
        <v>49</v>
      </c>
      <c r="S29" s="4">
        <v>0</v>
      </c>
      <c r="T29" s="4">
        <f t="shared" si="5"/>
        <v>0</v>
      </c>
      <c r="U29" s="4" t="s">
        <v>66</v>
      </c>
      <c r="V29" s="4">
        <v>2</v>
      </c>
      <c r="W29" s="4">
        <f t="shared" si="6"/>
        <v>9</v>
      </c>
      <c r="X29" s="4" t="s">
        <v>68</v>
      </c>
      <c r="Y29" s="4">
        <v>2</v>
      </c>
      <c r="Z29" s="2">
        <f t="shared" si="7"/>
        <v>7</v>
      </c>
      <c r="AA29" s="2">
        <f t="shared" si="8"/>
        <v>6</v>
      </c>
      <c r="AB29" s="2">
        <v>5</v>
      </c>
      <c r="AC29" s="53">
        <v>8.333333333333334</v>
      </c>
    </row>
    <row r="30" spans="1:29" ht="15">
      <c r="A30" s="4">
        <v>19</v>
      </c>
      <c r="B30" s="4" t="s">
        <v>147</v>
      </c>
      <c r="C30" s="4" t="s">
        <v>62</v>
      </c>
      <c r="D30" s="4">
        <v>3</v>
      </c>
      <c r="E30" s="4">
        <f t="shared" si="0"/>
        <v>8</v>
      </c>
      <c r="F30" s="4" t="s">
        <v>1</v>
      </c>
      <c r="G30" s="4">
        <v>3</v>
      </c>
      <c r="H30" s="4">
        <f t="shared" si="1"/>
        <v>6</v>
      </c>
      <c r="I30" s="4" t="s">
        <v>1</v>
      </c>
      <c r="J30" s="4">
        <v>3</v>
      </c>
      <c r="K30" s="4">
        <f t="shared" si="2"/>
        <v>6</v>
      </c>
      <c r="L30" s="4" t="s">
        <v>1</v>
      </c>
      <c r="M30" s="4">
        <v>3</v>
      </c>
      <c r="N30" s="4">
        <f t="shared" si="3"/>
        <v>6</v>
      </c>
      <c r="O30" s="4" t="s">
        <v>66</v>
      </c>
      <c r="P30" s="4">
        <v>2</v>
      </c>
      <c r="Q30" s="4">
        <f t="shared" si="4"/>
        <v>9</v>
      </c>
      <c r="R30" s="4" t="s">
        <v>55</v>
      </c>
      <c r="S30" s="4">
        <v>3</v>
      </c>
      <c r="T30" s="4">
        <f t="shared" si="5"/>
        <v>5</v>
      </c>
      <c r="U30" s="4" t="s">
        <v>66</v>
      </c>
      <c r="V30" s="4">
        <v>2</v>
      </c>
      <c r="W30" s="4">
        <f t="shared" si="6"/>
        <v>9</v>
      </c>
      <c r="X30" s="4" t="s">
        <v>66</v>
      </c>
      <c r="Y30" s="4">
        <v>2</v>
      </c>
      <c r="Z30" s="2">
        <f t="shared" si="7"/>
        <v>9</v>
      </c>
      <c r="AA30" s="2">
        <f t="shared" si="8"/>
        <v>21</v>
      </c>
      <c r="AB30" s="2">
        <v>0</v>
      </c>
      <c r="AC30" s="53">
        <v>7</v>
      </c>
    </row>
    <row r="31" spans="1:29" ht="15">
      <c r="A31" s="4">
        <v>20</v>
      </c>
      <c r="B31" s="4" t="s">
        <v>148</v>
      </c>
      <c r="C31" s="4" t="s">
        <v>49</v>
      </c>
      <c r="D31" s="4">
        <v>0</v>
      </c>
      <c r="E31" s="4">
        <f t="shared" si="0"/>
        <v>0</v>
      </c>
      <c r="F31" s="4" t="s">
        <v>49</v>
      </c>
      <c r="G31" s="4">
        <v>0</v>
      </c>
      <c r="H31" s="4">
        <f t="shared" si="1"/>
        <v>0</v>
      </c>
      <c r="I31" s="4" t="s">
        <v>49</v>
      </c>
      <c r="J31" s="4">
        <v>0</v>
      </c>
      <c r="K31" s="4">
        <f t="shared" si="2"/>
        <v>0</v>
      </c>
      <c r="L31" s="4" t="s">
        <v>49</v>
      </c>
      <c r="M31" s="4">
        <v>0</v>
      </c>
      <c r="N31" s="4">
        <f t="shared" si="3"/>
        <v>0</v>
      </c>
      <c r="O31" s="4" t="s">
        <v>122</v>
      </c>
      <c r="P31" s="4">
        <v>2</v>
      </c>
      <c r="Q31" s="4">
        <f t="shared" si="4"/>
        <v>10</v>
      </c>
      <c r="R31" s="4" t="s">
        <v>55</v>
      </c>
      <c r="S31" s="4">
        <v>3</v>
      </c>
      <c r="T31" s="4">
        <f t="shared" si="5"/>
        <v>5</v>
      </c>
      <c r="U31" s="4" t="s">
        <v>122</v>
      </c>
      <c r="V31" s="4">
        <v>2</v>
      </c>
      <c r="W31" s="4">
        <f t="shared" si="6"/>
        <v>10</v>
      </c>
      <c r="X31" s="4" t="s">
        <v>62</v>
      </c>
      <c r="Y31" s="4">
        <v>2</v>
      </c>
      <c r="Z31" s="2">
        <f t="shared" si="7"/>
        <v>8</v>
      </c>
      <c r="AA31" s="2">
        <f t="shared" si="8"/>
        <v>9</v>
      </c>
      <c r="AB31" s="2">
        <v>4</v>
      </c>
      <c r="AC31" s="53">
        <v>7.888888888888889</v>
      </c>
    </row>
    <row r="32" spans="1:29" ht="15">
      <c r="A32" s="4">
        <v>21</v>
      </c>
      <c r="B32" s="4" t="s">
        <v>149</v>
      </c>
      <c r="C32" s="4" t="s">
        <v>62</v>
      </c>
      <c r="D32" s="4">
        <v>3</v>
      </c>
      <c r="E32" s="4">
        <f t="shared" si="0"/>
        <v>8</v>
      </c>
      <c r="F32" s="4" t="s">
        <v>66</v>
      </c>
      <c r="G32" s="4">
        <v>3</v>
      </c>
      <c r="H32" s="4">
        <f t="shared" si="1"/>
        <v>9</v>
      </c>
      <c r="I32" s="4" t="s">
        <v>1</v>
      </c>
      <c r="J32" s="4">
        <v>3</v>
      </c>
      <c r="K32" s="4">
        <f t="shared" si="2"/>
        <v>6</v>
      </c>
      <c r="L32" s="4" t="s">
        <v>68</v>
      </c>
      <c r="M32" s="4">
        <v>3</v>
      </c>
      <c r="N32" s="4">
        <f t="shared" si="3"/>
        <v>7</v>
      </c>
      <c r="O32" s="4" t="s">
        <v>122</v>
      </c>
      <c r="P32" s="4">
        <v>2</v>
      </c>
      <c r="Q32" s="4">
        <f t="shared" si="4"/>
        <v>10</v>
      </c>
      <c r="R32" s="4" t="s">
        <v>1</v>
      </c>
      <c r="S32" s="4">
        <v>3</v>
      </c>
      <c r="T32" s="4">
        <f t="shared" si="5"/>
        <v>6</v>
      </c>
      <c r="U32" s="4" t="s">
        <v>122</v>
      </c>
      <c r="V32" s="4">
        <v>2</v>
      </c>
      <c r="W32" s="4">
        <f t="shared" si="6"/>
        <v>10</v>
      </c>
      <c r="X32" s="4" t="s">
        <v>122</v>
      </c>
      <c r="Y32" s="4">
        <v>2</v>
      </c>
      <c r="Z32" s="2">
        <f t="shared" si="7"/>
        <v>10</v>
      </c>
      <c r="AA32" s="2">
        <f t="shared" si="8"/>
        <v>21</v>
      </c>
      <c r="AB32" s="2">
        <v>0</v>
      </c>
      <c r="AC32" s="53">
        <v>8</v>
      </c>
    </row>
    <row r="33" spans="1:29" ht="15">
      <c r="A33" s="4">
        <v>22</v>
      </c>
      <c r="B33" s="4" t="s">
        <v>150</v>
      </c>
      <c r="C33" s="4" t="s">
        <v>62</v>
      </c>
      <c r="D33" s="4">
        <v>3</v>
      </c>
      <c r="E33" s="4">
        <f t="shared" si="0"/>
        <v>8</v>
      </c>
      <c r="F33" s="4" t="s">
        <v>1</v>
      </c>
      <c r="G33" s="4">
        <v>3</v>
      </c>
      <c r="H33" s="4">
        <f t="shared" si="1"/>
        <v>6</v>
      </c>
      <c r="I33" s="4" t="s">
        <v>49</v>
      </c>
      <c r="J33" s="4">
        <v>0</v>
      </c>
      <c r="K33" s="4">
        <f t="shared" si="2"/>
        <v>0</v>
      </c>
      <c r="L33" s="4" t="s">
        <v>68</v>
      </c>
      <c r="M33" s="4">
        <v>3</v>
      </c>
      <c r="N33" s="4">
        <f t="shared" si="3"/>
        <v>7</v>
      </c>
      <c r="O33" s="4" t="s">
        <v>122</v>
      </c>
      <c r="P33" s="4">
        <v>2</v>
      </c>
      <c r="Q33" s="4">
        <f t="shared" si="4"/>
        <v>10</v>
      </c>
      <c r="R33" s="4" t="s">
        <v>1</v>
      </c>
      <c r="S33" s="4">
        <v>3</v>
      </c>
      <c r="T33" s="4">
        <f t="shared" si="5"/>
        <v>6</v>
      </c>
      <c r="U33" s="4" t="s">
        <v>122</v>
      </c>
      <c r="V33" s="4">
        <v>2</v>
      </c>
      <c r="W33" s="4">
        <f t="shared" si="6"/>
        <v>10</v>
      </c>
      <c r="X33" s="4" t="s">
        <v>122</v>
      </c>
      <c r="Y33" s="4">
        <v>2</v>
      </c>
      <c r="Z33" s="2">
        <f t="shared" si="7"/>
        <v>10</v>
      </c>
      <c r="AA33" s="2">
        <f t="shared" si="8"/>
        <v>18</v>
      </c>
      <c r="AB33" s="2">
        <v>1</v>
      </c>
      <c r="AC33" s="53">
        <v>7.833333333333333</v>
      </c>
    </row>
    <row r="34" spans="1:29" ht="15">
      <c r="A34" s="4">
        <v>23</v>
      </c>
      <c r="B34" s="4" t="s">
        <v>151</v>
      </c>
      <c r="C34" s="4" t="s">
        <v>55</v>
      </c>
      <c r="D34" s="4">
        <v>3</v>
      </c>
      <c r="E34" s="4">
        <f t="shared" si="0"/>
        <v>5</v>
      </c>
      <c r="F34" s="4" t="s">
        <v>49</v>
      </c>
      <c r="G34" s="4">
        <v>0</v>
      </c>
      <c r="H34" s="4">
        <f t="shared" si="1"/>
        <v>0</v>
      </c>
      <c r="I34" s="4" t="s">
        <v>49</v>
      </c>
      <c r="J34" s="4">
        <v>0</v>
      </c>
      <c r="K34" s="4">
        <f t="shared" si="2"/>
        <v>0</v>
      </c>
      <c r="L34" s="4" t="s">
        <v>49</v>
      </c>
      <c r="M34" s="4">
        <v>0</v>
      </c>
      <c r="N34" s="4">
        <f t="shared" si="3"/>
        <v>0</v>
      </c>
      <c r="O34" s="4" t="s">
        <v>122</v>
      </c>
      <c r="P34" s="4">
        <v>2</v>
      </c>
      <c r="Q34" s="4">
        <f t="shared" si="4"/>
        <v>10</v>
      </c>
      <c r="R34" s="4" t="s">
        <v>49</v>
      </c>
      <c r="S34" s="4">
        <v>0</v>
      </c>
      <c r="T34" s="4">
        <f t="shared" si="5"/>
        <v>0</v>
      </c>
      <c r="U34" s="4" t="s">
        <v>66</v>
      </c>
      <c r="V34" s="4">
        <v>2</v>
      </c>
      <c r="W34" s="4">
        <f t="shared" si="6"/>
        <v>9</v>
      </c>
      <c r="X34" s="4" t="s">
        <v>62</v>
      </c>
      <c r="Y34" s="4">
        <v>2</v>
      </c>
      <c r="Z34" s="2">
        <f t="shared" si="7"/>
        <v>8</v>
      </c>
      <c r="AA34" s="2">
        <f t="shared" si="8"/>
        <v>9</v>
      </c>
      <c r="AB34" s="2">
        <v>4</v>
      </c>
      <c r="AC34" s="53">
        <v>7.666666666666667</v>
      </c>
    </row>
    <row r="35" spans="1:29" ht="15">
      <c r="A35" s="4">
        <v>24</v>
      </c>
      <c r="B35" s="4" t="s">
        <v>152</v>
      </c>
      <c r="C35" s="4" t="s">
        <v>1</v>
      </c>
      <c r="D35" s="4">
        <v>3</v>
      </c>
      <c r="E35" s="4">
        <f t="shared" si="0"/>
        <v>6</v>
      </c>
      <c r="F35" s="4" t="s">
        <v>68</v>
      </c>
      <c r="G35" s="4">
        <v>3</v>
      </c>
      <c r="H35" s="4">
        <f t="shared" si="1"/>
        <v>7</v>
      </c>
      <c r="I35" s="4" t="s">
        <v>1</v>
      </c>
      <c r="J35" s="4">
        <v>3</v>
      </c>
      <c r="K35" s="4">
        <f t="shared" si="2"/>
        <v>6</v>
      </c>
      <c r="L35" s="4" t="s">
        <v>1</v>
      </c>
      <c r="M35" s="4">
        <v>3</v>
      </c>
      <c r="N35" s="4">
        <f t="shared" si="3"/>
        <v>6</v>
      </c>
      <c r="O35" s="4" t="s">
        <v>122</v>
      </c>
      <c r="P35" s="4">
        <v>2</v>
      </c>
      <c r="Q35" s="4">
        <f t="shared" si="4"/>
        <v>10</v>
      </c>
      <c r="R35" s="4" t="s">
        <v>55</v>
      </c>
      <c r="S35" s="4">
        <v>3</v>
      </c>
      <c r="T35" s="4">
        <f t="shared" si="5"/>
        <v>5</v>
      </c>
      <c r="U35" s="4" t="s">
        <v>122</v>
      </c>
      <c r="V35" s="4">
        <v>2</v>
      </c>
      <c r="W35" s="4">
        <f t="shared" si="6"/>
        <v>10</v>
      </c>
      <c r="X35" s="4" t="s">
        <v>122</v>
      </c>
      <c r="Y35" s="4">
        <v>2</v>
      </c>
      <c r="Z35" s="2">
        <f t="shared" si="7"/>
        <v>10</v>
      </c>
      <c r="AA35" s="2">
        <f t="shared" si="8"/>
        <v>21</v>
      </c>
      <c r="AB35" s="2">
        <v>0</v>
      </c>
      <c r="AC35" s="53">
        <v>7.142857142857143</v>
      </c>
    </row>
    <row r="36" spans="1:29" ht="15">
      <c r="A36" s="4">
        <v>25</v>
      </c>
      <c r="B36" s="4" t="s">
        <v>153</v>
      </c>
      <c r="C36" s="4" t="s">
        <v>1</v>
      </c>
      <c r="D36" s="4">
        <v>3</v>
      </c>
      <c r="E36" s="4">
        <f t="shared" si="0"/>
        <v>6</v>
      </c>
      <c r="F36" s="4" t="s">
        <v>49</v>
      </c>
      <c r="G36" s="4">
        <v>0</v>
      </c>
      <c r="H36" s="4">
        <f t="shared" si="1"/>
        <v>0</v>
      </c>
      <c r="I36" s="4" t="s">
        <v>55</v>
      </c>
      <c r="J36" s="4">
        <v>3</v>
      </c>
      <c r="K36" s="4">
        <f t="shared" si="2"/>
        <v>5</v>
      </c>
      <c r="L36" s="4" t="s">
        <v>49</v>
      </c>
      <c r="M36" s="4">
        <v>0</v>
      </c>
      <c r="N36" s="4">
        <f t="shared" si="3"/>
        <v>0</v>
      </c>
      <c r="O36" s="4" t="s">
        <v>122</v>
      </c>
      <c r="P36" s="4">
        <v>2</v>
      </c>
      <c r="Q36" s="4">
        <f t="shared" si="4"/>
        <v>10</v>
      </c>
      <c r="R36" s="4" t="s">
        <v>49</v>
      </c>
      <c r="S36" s="4">
        <v>0</v>
      </c>
      <c r="T36" s="4">
        <f t="shared" si="5"/>
        <v>0</v>
      </c>
      <c r="U36" s="4" t="s">
        <v>66</v>
      </c>
      <c r="V36" s="4">
        <v>2</v>
      </c>
      <c r="W36" s="4">
        <f t="shared" si="6"/>
        <v>9</v>
      </c>
      <c r="X36" s="4" t="s">
        <v>66</v>
      </c>
      <c r="Y36" s="4">
        <v>2</v>
      </c>
      <c r="Z36" s="2">
        <f t="shared" si="7"/>
        <v>9</v>
      </c>
      <c r="AA36" s="2">
        <f t="shared" si="8"/>
        <v>12</v>
      </c>
      <c r="AB36" s="2">
        <v>3</v>
      </c>
      <c r="AC36" s="53">
        <v>7.416666666666667</v>
      </c>
    </row>
    <row r="37" spans="1:29" ht="15">
      <c r="A37" s="4">
        <v>26</v>
      </c>
      <c r="B37" s="4" t="s">
        <v>154</v>
      </c>
      <c r="C37" s="4" t="s">
        <v>49</v>
      </c>
      <c r="D37" s="4">
        <v>0</v>
      </c>
      <c r="E37" s="4">
        <f t="shared" si="0"/>
        <v>0</v>
      </c>
      <c r="F37" s="4" t="s">
        <v>49</v>
      </c>
      <c r="G37" s="4">
        <v>0</v>
      </c>
      <c r="H37" s="4">
        <f t="shared" si="1"/>
        <v>0</v>
      </c>
      <c r="I37" s="4" t="s">
        <v>49</v>
      </c>
      <c r="J37" s="4">
        <v>0</v>
      </c>
      <c r="K37" s="4">
        <f t="shared" si="2"/>
        <v>0</v>
      </c>
      <c r="L37" s="4" t="s">
        <v>49</v>
      </c>
      <c r="M37" s="4">
        <v>0</v>
      </c>
      <c r="N37" s="4">
        <f t="shared" si="3"/>
        <v>0</v>
      </c>
      <c r="O37" s="4" t="s">
        <v>66</v>
      </c>
      <c r="P37" s="4">
        <v>2</v>
      </c>
      <c r="Q37" s="4">
        <f t="shared" si="4"/>
        <v>9</v>
      </c>
      <c r="R37" s="4" t="s">
        <v>49</v>
      </c>
      <c r="S37" s="4">
        <v>0</v>
      </c>
      <c r="T37" s="4">
        <f t="shared" si="5"/>
        <v>0</v>
      </c>
      <c r="U37" s="4" t="s">
        <v>62</v>
      </c>
      <c r="V37" s="4">
        <v>2</v>
      </c>
      <c r="W37" s="4">
        <f t="shared" si="6"/>
        <v>8</v>
      </c>
      <c r="X37" s="4" t="s">
        <v>68</v>
      </c>
      <c r="Y37" s="4">
        <v>2</v>
      </c>
      <c r="Z37" s="2">
        <f t="shared" si="7"/>
        <v>7</v>
      </c>
      <c r="AA37" s="2">
        <f t="shared" si="8"/>
        <v>6</v>
      </c>
      <c r="AB37" s="2">
        <v>5</v>
      </c>
      <c r="AC37" s="53">
        <v>8</v>
      </c>
    </row>
    <row r="38" spans="1:29" ht="15">
      <c r="A38" s="4">
        <v>27</v>
      </c>
      <c r="B38" s="4" t="s">
        <v>155</v>
      </c>
      <c r="C38" s="4" t="s">
        <v>68</v>
      </c>
      <c r="D38" s="4">
        <v>3</v>
      </c>
      <c r="E38" s="4">
        <f t="shared" si="0"/>
        <v>7</v>
      </c>
      <c r="F38" s="4" t="s">
        <v>55</v>
      </c>
      <c r="G38" s="4">
        <v>3</v>
      </c>
      <c r="H38" s="4">
        <f t="shared" si="1"/>
        <v>5</v>
      </c>
      <c r="I38" s="4" t="s">
        <v>68</v>
      </c>
      <c r="J38" s="4">
        <v>3</v>
      </c>
      <c r="K38" s="4">
        <f t="shared" si="2"/>
        <v>7</v>
      </c>
      <c r="L38" s="4" t="s">
        <v>68</v>
      </c>
      <c r="M38" s="4">
        <v>3</v>
      </c>
      <c r="N38" s="4">
        <f t="shared" si="3"/>
        <v>7</v>
      </c>
      <c r="O38" s="4" t="s">
        <v>122</v>
      </c>
      <c r="P38" s="4">
        <v>2</v>
      </c>
      <c r="Q38" s="4">
        <f t="shared" si="4"/>
        <v>10</v>
      </c>
      <c r="R38" s="4" t="s">
        <v>1</v>
      </c>
      <c r="S38" s="4">
        <v>3</v>
      </c>
      <c r="T38" s="4">
        <f t="shared" si="5"/>
        <v>6</v>
      </c>
      <c r="U38" s="4" t="s">
        <v>66</v>
      </c>
      <c r="V38" s="4">
        <v>2</v>
      </c>
      <c r="W38" s="4">
        <f t="shared" si="6"/>
        <v>9</v>
      </c>
      <c r="X38" s="4" t="s">
        <v>122</v>
      </c>
      <c r="Y38" s="4">
        <v>2</v>
      </c>
      <c r="Z38" s="2">
        <f t="shared" si="7"/>
        <v>10</v>
      </c>
      <c r="AA38" s="2">
        <f t="shared" si="8"/>
        <v>21</v>
      </c>
      <c r="AB38" s="2">
        <v>0</v>
      </c>
      <c r="AC38" s="53">
        <v>7.333333333333333</v>
      </c>
    </row>
    <row r="39" spans="1:29" ht="15">
      <c r="A39" s="4">
        <v>28</v>
      </c>
      <c r="B39" s="4" t="s">
        <v>156</v>
      </c>
      <c r="C39" s="4" t="s">
        <v>55</v>
      </c>
      <c r="D39" s="4">
        <v>3</v>
      </c>
      <c r="E39" s="4">
        <f t="shared" si="0"/>
        <v>5</v>
      </c>
      <c r="F39" s="4" t="s">
        <v>49</v>
      </c>
      <c r="G39" s="4">
        <v>0</v>
      </c>
      <c r="H39" s="4">
        <f t="shared" si="1"/>
        <v>0</v>
      </c>
      <c r="I39" s="4" t="s">
        <v>55</v>
      </c>
      <c r="J39" s="4">
        <v>3</v>
      </c>
      <c r="K39" s="4">
        <f t="shared" si="2"/>
        <v>5</v>
      </c>
      <c r="L39" s="4" t="s">
        <v>55</v>
      </c>
      <c r="M39" s="4">
        <v>3</v>
      </c>
      <c r="N39" s="4">
        <f t="shared" si="3"/>
        <v>5</v>
      </c>
      <c r="O39" s="4" t="s">
        <v>122</v>
      </c>
      <c r="P39" s="4">
        <v>2</v>
      </c>
      <c r="Q39" s="4">
        <f t="shared" si="4"/>
        <v>10</v>
      </c>
      <c r="R39" s="4" t="s">
        <v>49</v>
      </c>
      <c r="S39" s="4">
        <v>0</v>
      </c>
      <c r="T39" s="4">
        <f t="shared" si="5"/>
        <v>0</v>
      </c>
      <c r="U39" s="4" t="s">
        <v>122</v>
      </c>
      <c r="V39" s="4">
        <v>2</v>
      </c>
      <c r="W39" s="4">
        <f t="shared" si="6"/>
        <v>10</v>
      </c>
      <c r="X39" s="4" t="s">
        <v>66</v>
      </c>
      <c r="Y39" s="4">
        <v>2</v>
      </c>
      <c r="Z39" s="2">
        <f t="shared" si="7"/>
        <v>9</v>
      </c>
      <c r="AA39" s="2">
        <f t="shared" si="8"/>
        <v>15</v>
      </c>
      <c r="AB39" s="2">
        <v>2</v>
      </c>
      <c r="AC39" s="53">
        <v>6.866666666666666</v>
      </c>
    </row>
    <row r="40" spans="1:29" ht="15">
      <c r="A40" s="4">
        <v>29</v>
      </c>
      <c r="B40" s="4" t="s">
        <v>157</v>
      </c>
      <c r="C40" s="4" t="s">
        <v>55</v>
      </c>
      <c r="D40" s="4">
        <v>3</v>
      </c>
      <c r="E40" s="4">
        <f t="shared" si="0"/>
        <v>5</v>
      </c>
      <c r="F40" s="4" t="s">
        <v>49</v>
      </c>
      <c r="G40" s="4">
        <v>0</v>
      </c>
      <c r="H40" s="4">
        <f t="shared" si="1"/>
        <v>0</v>
      </c>
      <c r="I40" s="4" t="s">
        <v>55</v>
      </c>
      <c r="J40" s="4">
        <v>3</v>
      </c>
      <c r="K40" s="4">
        <f t="shared" si="2"/>
        <v>5</v>
      </c>
      <c r="L40" s="4" t="s">
        <v>49</v>
      </c>
      <c r="M40" s="4">
        <v>0</v>
      </c>
      <c r="N40" s="4">
        <f t="shared" si="3"/>
        <v>0</v>
      </c>
      <c r="O40" s="4" t="s">
        <v>122</v>
      </c>
      <c r="P40" s="4">
        <v>2</v>
      </c>
      <c r="Q40" s="4">
        <f t="shared" si="4"/>
        <v>10</v>
      </c>
      <c r="R40" s="4" t="s">
        <v>55</v>
      </c>
      <c r="S40" s="4">
        <v>3</v>
      </c>
      <c r="T40" s="4">
        <f t="shared" si="5"/>
        <v>5</v>
      </c>
      <c r="U40" s="4" t="s">
        <v>122</v>
      </c>
      <c r="V40" s="4">
        <v>2</v>
      </c>
      <c r="W40" s="4">
        <f t="shared" si="6"/>
        <v>10</v>
      </c>
      <c r="X40" s="4" t="s">
        <v>66</v>
      </c>
      <c r="Y40" s="4">
        <v>2</v>
      </c>
      <c r="Z40" s="2">
        <f t="shared" si="7"/>
        <v>9</v>
      </c>
      <c r="AA40" s="2">
        <f t="shared" si="8"/>
        <v>15</v>
      </c>
      <c r="AB40" s="2">
        <v>2</v>
      </c>
      <c r="AC40" s="53">
        <v>6.866666666666666</v>
      </c>
    </row>
    <row r="41" spans="1:29" ht="15">
      <c r="A41" s="4">
        <v>30</v>
      </c>
      <c r="B41" s="4" t="s">
        <v>158</v>
      </c>
      <c r="C41" s="4" t="s">
        <v>55</v>
      </c>
      <c r="D41" s="4">
        <v>3</v>
      </c>
      <c r="E41" s="4">
        <f t="shared" si="0"/>
        <v>5</v>
      </c>
      <c r="F41" s="4" t="s">
        <v>49</v>
      </c>
      <c r="G41" s="4">
        <v>0</v>
      </c>
      <c r="H41" s="4">
        <f t="shared" si="1"/>
        <v>0</v>
      </c>
      <c r="I41" s="4" t="s">
        <v>49</v>
      </c>
      <c r="J41" s="4">
        <v>0</v>
      </c>
      <c r="K41" s="4">
        <f t="shared" si="2"/>
        <v>0</v>
      </c>
      <c r="L41" s="4" t="s">
        <v>49</v>
      </c>
      <c r="M41" s="4">
        <v>0</v>
      </c>
      <c r="N41" s="4">
        <f t="shared" si="3"/>
        <v>0</v>
      </c>
      <c r="O41" s="4" t="s">
        <v>122</v>
      </c>
      <c r="P41" s="4">
        <v>2</v>
      </c>
      <c r="Q41" s="4">
        <f t="shared" si="4"/>
        <v>10</v>
      </c>
      <c r="R41" s="4" t="s">
        <v>55</v>
      </c>
      <c r="S41" s="4">
        <v>3</v>
      </c>
      <c r="T41" s="4">
        <f t="shared" si="5"/>
        <v>5</v>
      </c>
      <c r="U41" s="4" t="s">
        <v>66</v>
      </c>
      <c r="V41" s="4">
        <v>2</v>
      </c>
      <c r="W41" s="4">
        <f t="shared" si="6"/>
        <v>9</v>
      </c>
      <c r="X41" s="4" t="s">
        <v>62</v>
      </c>
      <c r="Y41" s="4">
        <v>2</v>
      </c>
      <c r="Z41" s="2">
        <f t="shared" si="7"/>
        <v>8</v>
      </c>
      <c r="AA41" s="2">
        <f t="shared" si="8"/>
        <v>12</v>
      </c>
      <c r="AB41" s="2">
        <v>3</v>
      </c>
      <c r="AC41" s="53">
        <v>7</v>
      </c>
    </row>
    <row r="42" spans="1:29" ht="15">
      <c r="A42" s="4">
        <v>31</v>
      </c>
      <c r="B42" s="4" t="s">
        <v>159</v>
      </c>
      <c r="C42" s="4" t="s">
        <v>55</v>
      </c>
      <c r="D42" s="4">
        <v>3</v>
      </c>
      <c r="E42" s="4">
        <f t="shared" si="0"/>
        <v>5</v>
      </c>
      <c r="F42" s="4" t="s">
        <v>49</v>
      </c>
      <c r="G42" s="4">
        <v>0</v>
      </c>
      <c r="H42" s="4">
        <f t="shared" si="1"/>
        <v>0</v>
      </c>
      <c r="I42" s="4" t="s">
        <v>49</v>
      </c>
      <c r="J42" s="4">
        <v>0</v>
      </c>
      <c r="K42" s="4">
        <f t="shared" si="2"/>
        <v>0</v>
      </c>
      <c r="L42" s="4" t="s">
        <v>49</v>
      </c>
      <c r="M42" s="4">
        <v>0</v>
      </c>
      <c r="N42" s="4">
        <f t="shared" si="3"/>
        <v>0</v>
      </c>
      <c r="O42" s="4" t="s">
        <v>122</v>
      </c>
      <c r="P42" s="4">
        <v>2</v>
      </c>
      <c r="Q42" s="4">
        <f t="shared" si="4"/>
        <v>10</v>
      </c>
      <c r="R42" s="4" t="s">
        <v>55</v>
      </c>
      <c r="S42" s="4">
        <v>3</v>
      </c>
      <c r="T42" s="4">
        <f t="shared" si="5"/>
        <v>5</v>
      </c>
      <c r="U42" s="4" t="s">
        <v>66</v>
      </c>
      <c r="V42" s="4">
        <v>2</v>
      </c>
      <c r="W42" s="4">
        <f t="shared" si="6"/>
        <v>9</v>
      </c>
      <c r="X42" s="4" t="s">
        <v>62</v>
      </c>
      <c r="Y42" s="4">
        <v>2</v>
      </c>
      <c r="Z42" s="2">
        <f t="shared" si="7"/>
        <v>8</v>
      </c>
      <c r="AA42" s="2">
        <f t="shared" si="8"/>
        <v>12</v>
      </c>
      <c r="AB42" s="2">
        <v>3</v>
      </c>
      <c r="AC42" s="53">
        <v>7</v>
      </c>
    </row>
    <row r="43" spans="1:29" ht="15">
      <c r="A43" s="4">
        <v>32</v>
      </c>
      <c r="B43" s="4" t="s">
        <v>160</v>
      </c>
      <c r="C43" s="4" t="s">
        <v>49</v>
      </c>
      <c r="D43" s="4">
        <v>0</v>
      </c>
      <c r="E43" s="4">
        <f t="shared" si="0"/>
        <v>0</v>
      </c>
      <c r="F43" s="4" t="s">
        <v>49</v>
      </c>
      <c r="G43" s="4">
        <v>0</v>
      </c>
      <c r="H43" s="4">
        <f t="shared" si="1"/>
        <v>0</v>
      </c>
      <c r="I43" s="4" t="s">
        <v>49</v>
      </c>
      <c r="J43" s="4">
        <v>0</v>
      </c>
      <c r="K43" s="4">
        <f t="shared" si="2"/>
        <v>0</v>
      </c>
      <c r="L43" s="4" t="s">
        <v>49</v>
      </c>
      <c r="M43" s="4">
        <v>0</v>
      </c>
      <c r="N43" s="4">
        <f t="shared" si="3"/>
        <v>0</v>
      </c>
      <c r="O43" s="4" t="s">
        <v>66</v>
      </c>
      <c r="P43" s="4">
        <v>2</v>
      </c>
      <c r="Q43" s="4">
        <f t="shared" si="4"/>
        <v>9</v>
      </c>
      <c r="R43" s="4" t="s">
        <v>55</v>
      </c>
      <c r="S43" s="4">
        <v>3</v>
      </c>
      <c r="T43" s="4">
        <f t="shared" si="5"/>
        <v>5</v>
      </c>
      <c r="U43" s="4" t="s">
        <v>66</v>
      </c>
      <c r="V43" s="4">
        <v>2</v>
      </c>
      <c r="W43" s="4">
        <f t="shared" si="6"/>
        <v>9</v>
      </c>
      <c r="X43" s="4" t="s">
        <v>62</v>
      </c>
      <c r="Y43" s="4">
        <v>2</v>
      </c>
      <c r="Z43" s="2">
        <f t="shared" si="7"/>
        <v>8</v>
      </c>
      <c r="AA43" s="2">
        <f t="shared" si="8"/>
        <v>9</v>
      </c>
      <c r="AB43" s="2">
        <v>4</v>
      </c>
      <c r="AC43" s="53">
        <v>7.444444444444445</v>
      </c>
    </row>
    <row r="44" spans="1:29" ht="15">
      <c r="A44" s="4">
        <v>33</v>
      </c>
      <c r="B44" s="4" t="s">
        <v>161</v>
      </c>
      <c r="C44" s="4" t="s">
        <v>55</v>
      </c>
      <c r="D44" s="4">
        <v>3</v>
      </c>
      <c r="E44" s="4">
        <f aca="true" t="shared" si="9" ref="E44:E78">IF(C44="C",6,IF(C44="B",7,IF(C44="D",5,IF(C44="A",8,IF(C44="S",9,IF(C44="O",10,IF(C44="F",0)))))))</f>
        <v>5</v>
      </c>
      <c r="F44" s="4" t="s">
        <v>49</v>
      </c>
      <c r="G44" s="4">
        <v>0</v>
      </c>
      <c r="H44" s="4">
        <f aca="true" t="shared" si="10" ref="H44:H78">IF(F44="C",6,IF(F44="B",7,IF(F44="D",5,IF(F44="A",8,IF(F44="S",9,IF(F44="O",10,IF(F44="F",0)))))))</f>
        <v>0</v>
      </c>
      <c r="I44" s="4" t="s">
        <v>49</v>
      </c>
      <c r="J44" s="4">
        <v>0</v>
      </c>
      <c r="K44" s="4">
        <f aca="true" t="shared" si="11" ref="K44:K78">IF(I44="C",6,IF(I44="B",7,IF(I44="D",5,IF(I44="A",8,IF(I44="S",9,IF(I44="O",10,IF(I44="F",0)))))))</f>
        <v>0</v>
      </c>
      <c r="L44" s="4" t="s">
        <v>49</v>
      </c>
      <c r="M44" s="4">
        <v>0</v>
      </c>
      <c r="N44" s="4">
        <f aca="true" t="shared" si="12" ref="N44:N78">IF(L44="C",6,IF(L44="B",7,IF(L44="D",5,IF(L44="A",8,IF(L44="S",9,IF(L44="O",10,IF(L44="F",0)))))))</f>
        <v>0</v>
      </c>
      <c r="O44" s="4" t="s">
        <v>122</v>
      </c>
      <c r="P44" s="4">
        <v>2</v>
      </c>
      <c r="Q44" s="4">
        <f aca="true" t="shared" si="13" ref="Q44:Q78">IF(O44="C",6,IF(O44="B",7,IF(O44="D",5,IF(O44="A",8,IF(O44="S",9,IF(O44="O",10,IF(O44="F",0)))))))</f>
        <v>10</v>
      </c>
      <c r="R44" s="4" t="s">
        <v>55</v>
      </c>
      <c r="S44" s="4">
        <v>3</v>
      </c>
      <c r="T44" s="4">
        <f aca="true" t="shared" si="14" ref="T44:T78">IF(R44="C",6,IF(R44="B",7,IF(R44="D",5,IF(R44="A",8,IF(R44="S",9,IF(R44="O",10,IF(R44="F",0)))))))</f>
        <v>5</v>
      </c>
      <c r="U44" s="4" t="s">
        <v>66</v>
      </c>
      <c r="V44" s="4">
        <v>2</v>
      </c>
      <c r="W44" s="4">
        <f aca="true" t="shared" si="15" ref="W44:W78">IF(U44="C",6,IF(U44="B",7,IF(U44="D",5,IF(U44="A",8,IF(U44="S",9,IF(U44="O",10,IF(U44="F",0)))))))</f>
        <v>9</v>
      </c>
      <c r="X44" s="4" t="s">
        <v>62</v>
      </c>
      <c r="Y44" s="4">
        <v>2</v>
      </c>
      <c r="Z44" s="2">
        <f aca="true" t="shared" si="16" ref="Z44:Z78">IF(X44="C",6,IF(X44="B",7,IF(X44="D",5,IF(X44="A",8,IF(X44="S",9,IF(X44="O",10,IF(X44="F",0)))))))</f>
        <v>8</v>
      </c>
      <c r="AA44" s="2">
        <f aca="true" t="shared" si="17" ref="AA44:AA78">SUM(D44,G44,J44,M44,P44,S44,V44,Y44)</f>
        <v>12</v>
      </c>
      <c r="AB44" s="2">
        <v>3</v>
      </c>
      <c r="AC44" s="53">
        <v>7</v>
      </c>
    </row>
    <row r="45" spans="1:29" ht="15">
      <c r="A45" s="4">
        <v>34</v>
      </c>
      <c r="B45" s="4" t="s">
        <v>162</v>
      </c>
      <c r="C45" s="4" t="s">
        <v>55</v>
      </c>
      <c r="D45" s="4">
        <v>3</v>
      </c>
      <c r="E45" s="4">
        <f t="shared" si="9"/>
        <v>5</v>
      </c>
      <c r="F45" s="4" t="s">
        <v>49</v>
      </c>
      <c r="G45" s="4">
        <v>0</v>
      </c>
      <c r="H45" s="4">
        <f t="shared" si="10"/>
        <v>0</v>
      </c>
      <c r="I45" s="4" t="s">
        <v>49</v>
      </c>
      <c r="J45" s="4">
        <v>0</v>
      </c>
      <c r="K45" s="4">
        <f t="shared" si="11"/>
        <v>0</v>
      </c>
      <c r="L45" s="4" t="s">
        <v>49</v>
      </c>
      <c r="M45" s="4">
        <v>0</v>
      </c>
      <c r="N45" s="4">
        <f t="shared" si="12"/>
        <v>0</v>
      </c>
      <c r="O45" s="4" t="s">
        <v>66</v>
      </c>
      <c r="P45" s="4">
        <v>2</v>
      </c>
      <c r="Q45" s="4">
        <f t="shared" si="13"/>
        <v>9</v>
      </c>
      <c r="R45" s="4" t="s">
        <v>55</v>
      </c>
      <c r="S45" s="4">
        <v>3</v>
      </c>
      <c r="T45" s="4">
        <f t="shared" si="14"/>
        <v>5</v>
      </c>
      <c r="U45" s="4" t="s">
        <v>66</v>
      </c>
      <c r="V45" s="4">
        <v>2</v>
      </c>
      <c r="W45" s="4">
        <f t="shared" si="15"/>
        <v>9</v>
      </c>
      <c r="X45" s="4" t="s">
        <v>68</v>
      </c>
      <c r="Y45" s="4">
        <v>2</v>
      </c>
      <c r="Z45" s="2">
        <f t="shared" si="16"/>
        <v>7</v>
      </c>
      <c r="AA45" s="2">
        <f t="shared" si="17"/>
        <v>12</v>
      </c>
      <c r="AB45" s="2">
        <v>3</v>
      </c>
      <c r="AC45" s="53">
        <v>6.666666666666667</v>
      </c>
    </row>
    <row r="46" spans="1:29" ht="15">
      <c r="A46" s="4">
        <v>35</v>
      </c>
      <c r="B46" s="4" t="s">
        <v>163</v>
      </c>
      <c r="C46" s="4" t="s">
        <v>55</v>
      </c>
      <c r="D46" s="4">
        <v>3</v>
      </c>
      <c r="E46" s="4">
        <f t="shared" si="9"/>
        <v>5</v>
      </c>
      <c r="F46" s="4" t="s">
        <v>49</v>
      </c>
      <c r="G46" s="4">
        <v>0</v>
      </c>
      <c r="H46" s="4">
        <f t="shared" si="10"/>
        <v>0</v>
      </c>
      <c r="I46" s="4" t="s">
        <v>49</v>
      </c>
      <c r="J46" s="4">
        <v>0</v>
      </c>
      <c r="K46" s="4">
        <f t="shared" si="11"/>
        <v>0</v>
      </c>
      <c r="L46" s="4" t="s">
        <v>49</v>
      </c>
      <c r="M46" s="4">
        <v>0</v>
      </c>
      <c r="N46" s="4">
        <f t="shared" si="12"/>
        <v>0</v>
      </c>
      <c r="O46" s="4" t="s">
        <v>122</v>
      </c>
      <c r="P46" s="4">
        <v>2</v>
      </c>
      <c r="Q46" s="4">
        <f t="shared" si="13"/>
        <v>10</v>
      </c>
      <c r="R46" s="4" t="s">
        <v>55</v>
      </c>
      <c r="S46" s="4">
        <v>3</v>
      </c>
      <c r="T46" s="4">
        <f t="shared" si="14"/>
        <v>5</v>
      </c>
      <c r="U46" s="4" t="s">
        <v>66</v>
      </c>
      <c r="V46" s="4">
        <v>2</v>
      </c>
      <c r="W46" s="4">
        <f t="shared" si="15"/>
        <v>9</v>
      </c>
      <c r="X46" s="4" t="s">
        <v>62</v>
      </c>
      <c r="Y46" s="4">
        <v>2</v>
      </c>
      <c r="Z46" s="2">
        <f t="shared" si="16"/>
        <v>8</v>
      </c>
      <c r="AA46" s="2">
        <f t="shared" si="17"/>
        <v>12</v>
      </c>
      <c r="AB46" s="2">
        <v>3</v>
      </c>
      <c r="AC46" s="53">
        <v>7</v>
      </c>
    </row>
    <row r="47" spans="1:29" ht="15">
      <c r="A47" s="4">
        <v>36</v>
      </c>
      <c r="B47" s="4" t="s">
        <v>164</v>
      </c>
      <c r="C47" s="4" t="s">
        <v>55</v>
      </c>
      <c r="D47" s="4">
        <v>3</v>
      </c>
      <c r="E47" s="4">
        <f t="shared" si="9"/>
        <v>5</v>
      </c>
      <c r="F47" s="4" t="s">
        <v>1</v>
      </c>
      <c r="G47" s="4">
        <v>3</v>
      </c>
      <c r="H47" s="4">
        <f t="shared" si="10"/>
        <v>6</v>
      </c>
      <c r="I47" s="4" t="s">
        <v>1</v>
      </c>
      <c r="J47" s="4">
        <v>3</v>
      </c>
      <c r="K47" s="4">
        <f t="shared" si="11"/>
        <v>6</v>
      </c>
      <c r="L47" s="4" t="s">
        <v>68</v>
      </c>
      <c r="M47" s="4">
        <v>3</v>
      </c>
      <c r="N47" s="4">
        <f t="shared" si="12"/>
        <v>7</v>
      </c>
      <c r="O47" s="4" t="s">
        <v>122</v>
      </c>
      <c r="P47" s="4">
        <v>2</v>
      </c>
      <c r="Q47" s="4">
        <f t="shared" si="13"/>
        <v>10</v>
      </c>
      <c r="R47" s="4" t="s">
        <v>1</v>
      </c>
      <c r="S47" s="4">
        <v>3</v>
      </c>
      <c r="T47" s="4">
        <f t="shared" si="14"/>
        <v>6</v>
      </c>
      <c r="U47" s="4" t="s">
        <v>122</v>
      </c>
      <c r="V47" s="4">
        <v>2</v>
      </c>
      <c r="W47" s="4">
        <f t="shared" si="15"/>
        <v>10</v>
      </c>
      <c r="X47" s="4" t="s">
        <v>122</v>
      </c>
      <c r="Y47" s="4">
        <v>2</v>
      </c>
      <c r="Z47" s="2">
        <f t="shared" si="16"/>
        <v>10</v>
      </c>
      <c r="AA47" s="2">
        <f t="shared" si="17"/>
        <v>21</v>
      </c>
      <c r="AB47" s="2">
        <v>0</v>
      </c>
      <c r="AC47" s="53">
        <v>7.142857142857143</v>
      </c>
    </row>
    <row r="48" spans="1:29" ht="15">
      <c r="A48" s="4">
        <v>37</v>
      </c>
      <c r="B48" s="4" t="s">
        <v>165</v>
      </c>
      <c r="C48" s="4" t="s">
        <v>1</v>
      </c>
      <c r="D48" s="4">
        <v>3</v>
      </c>
      <c r="E48" s="4">
        <f t="shared" si="9"/>
        <v>6</v>
      </c>
      <c r="F48" s="4" t="s">
        <v>68</v>
      </c>
      <c r="G48" s="4">
        <v>3</v>
      </c>
      <c r="H48" s="4">
        <f t="shared" si="10"/>
        <v>7</v>
      </c>
      <c r="I48" s="4" t="s">
        <v>49</v>
      </c>
      <c r="J48" s="4">
        <v>0</v>
      </c>
      <c r="K48" s="4">
        <f t="shared" si="11"/>
        <v>0</v>
      </c>
      <c r="L48" s="4" t="s">
        <v>66</v>
      </c>
      <c r="M48" s="4">
        <v>3</v>
      </c>
      <c r="N48" s="4">
        <f t="shared" si="12"/>
        <v>9</v>
      </c>
      <c r="O48" s="4" t="s">
        <v>122</v>
      </c>
      <c r="P48" s="4">
        <v>2</v>
      </c>
      <c r="Q48" s="4">
        <f t="shared" si="13"/>
        <v>10</v>
      </c>
      <c r="R48" s="4" t="s">
        <v>49</v>
      </c>
      <c r="S48" s="4">
        <v>0</v>
      </c>
      <c r="T48" s="4">
        <f t="shared" si="14"/>
        <v>0</v>
      </c>
      <c r="U48" s="4" t="s">
        <v>122</v>
      </c>
      <c r="V48" s="4">
        <v>2</v>
      </c>
      <c r="W48" s="4">
        <f t="shared" si="15"/>
        <v>10</v>
      </c>
      <c r="X48" s="4" t="s">
        <v>122</v>
      </c>
      <c r="Y48" s="4">
        <v>2</v>
      </c>
      <c r="Z48" s="2">
        <f t="shared" si="16"/>
        <v>10</v>
      </c>
      <c r="AA48" s="2">
        <f t="shared" si="17"/>
        <v>15</v>
      </c>
      <c r="AB48" s="2">
        <v>2</v>
      </c>
      <c r="AC48" s="53">
        <v>8.4</v>
      </c>
    </row>
    <row r="49" spans="1:29" ht="15">
      <c r="A49" s="4">
        <v>38</v>
      </c>
      <c r="B49" s="4" t="s">
        <v>166</v>
      </c>
      <c r="C49" s="4" t="s">
        <v>62</v>
      </c>
      <c r="D49" s="4">
        <v>3</v>
      </c>
      <c r="E49" s="4">
        <f t="shared" si="9"/>
        <v>8</v>
      </c>
      <c r="F49" s="4" t="s">
        <v>68</v>
      </c>
      <c r="G49" s="4">
        <v>3</v>
      </c>
      <c r="H49" s="4">
        <f t="shared" si="10"/>
        <v>7</v>
      </c>
      <c r="I49" s="4" t="s">
        <v>68</v>
      </c>
      <c r="J49" s="4">
        <v>3</v>
      </c>
      <c r="K49" s="4">
        <f t="shared" si="11"/>
        <v>7</v>
      </c>
      <c r="L49" s="4" t="s">
        <v>62</v>
      </c>
      <c r="M49" s="4">
        <v>3</v>
      </c>
      <c r="N49" s="4">
        <f t="shared" si="12"/>
        <v>8</v>
      </c>
      <c r="O49" s="4" t="s">
        <v>122</v>
      </c>
      <c r="P49" s="4">
        <v>2</v>
      </c>
      <c r="Q49" s="4">
        <f t="shared" si="13"/>
        <v>10</v>
      </c>
      <c r="R49" s="4" t="s">
        <v>68</v>
      </c>
      <c r="S49" s="4">
        <v>3</v>
      </c>
      <c r="T49" s="4">
        <f t="shared" si="14"/>
        <v>7</v>
      </c>
      <c r="U49" s="4" t="s">
        <v>122</v>
      </c>
      <c r="V49" s="4">
        <v>2</v>
      </c>
      <c r="W49" s="4">
        <f t="shared" si="15"/>
        <v>10</v>
      </c>
      <c r="X49" s="4" t="s">
        <v>122</v>
      </c>
      <c r="Y49" s="4">
        <v>2</v>
      </c>
      <c r="Z49" s="2">
        <f t="shared" si="16"/>
        <v>10</v>
      </c>
      <c r="AA49" s="2">
        <f t="shared" si="17"/>
        <v>21</v>
      </c>
      <c r="AB49" s="2">
        <v>0</v>
      </c>
      <c r="AC49" s="53">
        <v>8.142857142857142</v>
      </c>
    </row>
    <row r="50" spans="1:29" ht="15">
      <c r="A50" s="4">
        <v>39</v>
      </c>
      <c r="B50" s="4" t="s">
        <v>167</v>
      </c>
      <c r="C50" s="4" t="s">
        <v>49</v>
      </c>
      <c r="D50" s="4">
        <v>0</v>
      </c>
      <c r="E50" s="4">
        <f t="shared" si="9"/>
        <v>0</v>
      </c>
      <c r="F50" s="4" t="s">
        <v>49</v>
      </c>
      <c r="G50" s="4">
        <v>0</v>
      </c>
      <c r="H50" s="4">
        <f t="shared" si="10"/>
        <v>0</v>
      </c>
      <c r="I50" s="4" t="s">
        <v>49</v>
      </c>
      <c r="J50" s="4">
        <v>0</v>
      </c>
      <c r="K50" s="4">
        <f t="shared" si="11"/>
        <v>0</v>
      </c>
      <c r="L50" s="4" t="s">
        <v>49</v>
      </c>
      <c r="M50" s="4">
        <v>0</v>
      </c>
      <c r="N50" s="4">
        <f t="shared" si="12"/>
        <v>0</v>
      </c>
      <c r="O50" s="4" t="s">
        <v>122</v>
      </c>
      <c r="P50" s="4">
        <v>2</v>
      </c>
      <c r="Q50" s="4">
        <f t="shared" si="13"/>
        <v>10</v>
      </c>
      <c r="R50" s="4" t="s">
        <v>49</v>
      </c>
      <c r="S50" s="4">
        <v>0</v>
      </c>
      <c r="T50" s="4">
        <f t="shared" si="14"/>
        <v>0</v>
      </c>
      <c r="U50" s="4" t="s">
        <v>66</v>
      </c>
      <c r="V50" s="4">
        <v>2</v>
      </c>
      <c r="W50" s="4">
        <f t="shared" si="15"/>
        <v>9</v>
      </c>
      <c r="X50" s="4" t="s">
        <v>62</v>
      </c>
      <c r="Y50" s="4">
        <v>2</v>
      </c>
      <c r="Z50" s="2">
        <f t="shared" si="16"/>
        <v>8</v>
      </c>
      <c r="AA50" s="2">
        <f t="shared" si="17"/>
        <v>6</v>
      </c>
      <c r="AB50" s="2">
        <v>5</v>
      </c>
      <c r="AC50" s="53">
        <v>9</v>
      </c>
    </row>
    <row r="51" spans="1:29" ht="15">
      <c r="A51" s="4">
        <v>40</v>
      </c>
      <c r="B51" s="4" t="s">
        <v>168</v>
      </c>
      <c r="C51" s="4" t="s">
        <v>49</v>
      </c>
      <c r="D51" s="4">
        <v>0</v>
      </c>
      <c r="E51" s="4">
        <f t="shared" si="9"/>
        <v>0</v>
      </c>
      <c r="F51" s="4" t="s">
        <v>55</v>
      </c>
      <c r="G51" s="4">
        <v>3</v>
      </c>
      <c r="H51" s="4">
        <f t="shared" si="10"/>
        <v>5</v>
      </c>
      <c r="I51" s="4" t="s">
        <v>49</v>
      </c>
      <c r="J51" s="4">
        <v>0</v>
      </c>
      <c r="K51" s="4">
        <f t="shared" si="11"/>
        <v>0</v>
      </c>
      <c r="L51" s="4" t="s">
        <v>49</v>
      </c>
      <c r="M51" s="4">
        <v>0</v>
      </c>
      <c r="N51" s="4">
        <f t="shared" si="12"/>
        <v>0</v>
      </c>
      <c r="O51" s="4" t="s">
        <v>122</v>
      </c>
      <c r="P51" s="4">
        <v>2</v>
      </c>
      <c r="Q51" s="4">
        <f t="shared" si="13"/>
        <v>10</v>
      </c>
      <c r="R51" s="4" t="s">
        <v>49</v>
      </c>
      <c r="S51" s="4">
        <v>0</v>
      </c>
      <c r="T51" s="4">
        <f t="shared" si="14"/>
        <v>0</v>
      </c>
      <c r="U51" s="4" t="s">
        <v>66</v>
      </c>
      <c r="V51" s="4">
        <v>2</v>
      </c>
      <c r="W51" s="4">
        <f t="shared" si="15"/>
        <v>9</v>
      </c>
      <c r="X51" s="4" t="s">
        <v>68</v>
      </c>
      <c r="Y51" s="4">
        <v>2</v>
      </c>
      <c r="Z51" s="2">
        <f t="shared" si="16"/>
        <v>7</v>
      </c>
      <c r="AA51" s="2">
        <f t="shared" si="17"/>
        <v>9</v>
      </c>
      <c r="AB51" s="2">
        <v>4</v>
      </c>
      <c r="AC51" s="53">
        <v>7.444444444444445</v>
      </c>
    </row>
    <row r="52" spans="1:29" ht="15">
      <c r="A52" s="4">
        <v>41</v>
      </c>
      <c r="B52" s="4" t="s">
        <v>169</v>
      </c>
      <c r="C52" s="4" t="s">
        <v>1</v>
      </c>
      <c r="D52" s="4">
        <v>3</v>
      </c>
      <c r="E52" s="4">
        <f t="shared" si="9"/>
        <v>6</v>
      </c>
      <c r="F52" s="4" t="s">
        <v>55</v>
      </c>
      <c r="G52" s="4">
        <v>3</v>
      </c>
      <c r="H52" s="4">
        <f t="shared" si="10"/>
        <v>5</v>
      </c>
      <c r="I52" s="4" t="s">
        <v>49</v>
      </c>
      <c r="J52" s="4">
        <v>0</v>
      </c>
      <c r="K52" s="4">
        <f t="shared" si="11"/>
        <v>0</v>
      </c>
      <c r="L52" s="4" t="s">
        <v>49</v>
      </c>
      <c r="M52" s="4">
        <v>0</v>
      </c>
      <c r="N52" s="4">
        <f t="shared" si="12"/>
        <v>0</v>
      </c>
      <c r="O52" s="4" t="s">
        <v>122</v>
      </c>
      <c r="P52" s="4">
        <v>2</v>
      </c>
      <c r="Q52" s="4">
        <f t="shared" si="13"/>
        <v>10</v>
      </c>
      <c r="R52" s="4" t="s">
        <v>55</v>
      </c>
      <c r="S52" s="4">
        <v>3</v>
      </c>
      <c r="T52" s="4">
        <f t="shared" si="14"/>
        <v>5</v>
      </c>
      <c r="U52" s="4" t="s">
        <v>122</v>
      </c>
      <c r="V52" s="4">
        <v>2</v>
      </c>
      <c r="W52" s="4">
        <f t="shared" si="15"/>
        <v>10</v>
      </c>
      <c r="X52" s="4" t="s">
        <v>62</v>
      </c>
      <c r="Y52" s="4">
        <v>2</v>
      </c>
      <c r="Z52" s="2">
        <f t="shared" si="16"/>
        <v>8</v>
      </c>
      <c r="AA52" s="2">
        <f t="shared" si="17"/>
        <v>15</v>
      </c>
      <c r="AB52" s="2">
        <v>2</v>
      </c>
      <c r="AC52" s="53">
        <v>6.933333333333334</v>
      </c>
    </row>
    <row r="53" spans="1:29" ht="15">
      <c r="A53" s="4">
        <v>42</v>
      </c>
      <c r="B53" s="4" t="s">
        <v>170</v>
      </c>
      <c r="C53" s="4" t="s">
        <v>49</v>
      </c>
      <c r="D53" s="4">
        <v>0</v>
      </c>
      <c r="E53" s="4">
        <f t="shared" si="9"/>
        <v>0</v>
      </c>
      <c r="F53" s="4" t="s">
        <v>49</v>
      </c>
      <c r="G53" s="4">
        <v>0</v>
      </c>
      <c r="H53" s="4">
        <f t="shared" si="10"/>
        <v>0</v>
      </c>
      <c r="I53" s="4" t="s">
        <v>49</v>
      </c>
      <c r="J53" s="4">
        <v>0</v>
      </c>
      <c r="K53" s="4">
        <f t="shared" si="11"/>
        <v>0</v>
      </c>
      <c r="L53" s="4" t="s">
        <v>49</v>
      </c>
      <c r="M53" s="4">
        <v>0</v>
      </c>
      <c r="N53" s="4">
        <f t="shared" si="12"/>
        <v>0</v>
      </c>
      <c r="O53" s="4" t="s">
        <v>66</v>
      </c>
      <c r="P53" s="4">
        <v>2</v>
      </c>
      <c r="Q53" s="4">
        <f t="shared" si="13"/>
        <v>9</v>
      </c>
      <c r="R53" s="4" t="s">
        <v>1</v>
      </c>
      <c r="S53" s="4">
        <v>3</v>
      </c>
      <c r="T53" s="4">
        <f t="shared" si="14"/>
        <v>6</v>
      </c>
      <c r="U53" s="4" t="s">
        <v>66</v>
      </c>
      <c r="V53" s="4">
        <v>2</v>
      </c>
      <c r="W53" s="4">
        <f t="shared" si="15"/>
        <v>9</v>
      </c>
      <c r="X53" s="4" t="s">
        <v>66</v>
      </c>
      <c r="Y53" s="4">
        <v>2</v>
      </c>
      <c r="Z53" s="2">
        <f t="shared" si="16"/>
        <v>9</v>
      </c>
      <c r="AA53" s="2">
        <f t="shared" si="17"/>
        <v>9</v>
      </c>
      <c r="AB53" s="2">
        <v>4</v>
      </c>
      <c r="AC53" s="53">
        <v>8</v>
      </c>
    </row>
    <row r="54" spans="1:29" ht="15">
      <c r="A54" s="4">
        <v>43</v>
      </c>
      <c r="B54" s="4" t="s">
        <v>171</v>
      </c>
      <c r="C54" s="4" t="s">
        <v>49</v>
      </c>
      <c r="D54" s="4">
        <v>0</v>
      </c>
      <c r="E54" s="4">
        <f t="shared" si="9"/>
        <v>0</v>
      </c>
      <c r="F54" s="4" t="s">
        <v>49</v>
      </c>
      <c r="G54" s="4">
        <v>0</v>
      </c>
      <c r="H54" s="4">
        <f t="shared" si="10"/>
        <v>0</v>
      </c>
      <c r="I54" s="4" t="s">
        <v>1</v>
      </c>
      <c r="J54" s="4">
        <v>3</v>
      </c>
      <c r="K54" s="4">
        <f t="shared" si="11"/>
        <v>6</v>
      </c>
      <c r="L54" s="4" t="s">
        <v>49</v>
      </c>
      <c r="M54" s="4">
        <v>0</v>
      </c>
      <c r="N54" s="4">
        <f t="shared" si="12"/>
        <v>0</v>
      </c>
      <c r="O54" s="4" t="s">
        <v>122</v>
      </c>
      <c r="P54" s="4">
        <v>2</v>
      </c>
      <c r="Q54" s="4">
        <f t="shared" si="13"/>
        <v>10</v>
      </c>
      <c r="R54" s="4" t="s">
        <v>55</v>
      </c>
      <c r="S54" s="4">
        <v>3</v>
      </c>
      <c r="T54" s="4">
        <f t="shared" si="14"/>
        <v>5</v>
      </c>
      <c r="U54" s="4" t="s">
        <v>122</v>
      </c>
      <c r="V54" s="4">
        <v>2</v>
      </c>
      <c r="W54" s="4">
        <f t="shared" si="15"/>
        <v>10</v>
      </c>
      <c r="X54" s="4" t="s">
        <v>66</v>
      </c>
      <c r="Y54" s="4">
        <v>2</v>
      </c>
      <c r="Z54" s="2">
        <f t="shared" si="16"/>
        <v>9</v>
      </c>
      <c r="AA54" s="2">
        <f t="shared" si="17"/>
        <v>12</v>
      </c>
      <c r="AB54" s="2">
        <v>3</v>
      </c>
      <c r="AC54" s="53">
        <v>7.583333333333333</v>
      </c>
    </row>
    <row r="55" spans="1:29" ht="15">
      <c r="A55" s="4">
        <v>44</v>
      </c>
      <c r="B55" s="4" t="s">
        <v>172</v>
      </c>
      <c r="C55" s="4" t="s">
        <v>68</v>
      </c>
      <c r="D55" s="4">
        <v>3</v>
      </c>
      <c r="E55" s="4">
        <f t="shared" si="9"/>
        <v>7</v>
      </c>
      <c r="F55" s="4" t="s">
        <v>1</v>
      </c>
      <c r="G55" s="4">
        <v>3</v>
      </c>
      <c r="H55" s="4">
        <f t="shared" si="10"/>
        <v>6</v>
      </c>
      <c r="I55" s="4" t="s">
        <v>55</v>
      </c>
      <c r="J55" s="4">
        <v>3</v>
      </c>
      <c r="K55" s="4">
        <f t="shared" si="11"/>
        <v>5</v>
      </c>
      <c r="L55" s="4" t="s">
        <v>1</v>
      </c>
      <c r="M55" s="4">
        <v>3</v>
      </c>
      <c r="N55" s="4">
        <f t="shared" si="12"/>
        <v>6</v>
      </c>
      <c r="O55" s="4" t="s">
        <v>122</v>
      </c>
      <c r="P55" s="4">
        <v>2</v>
      </c>
      <c r="Q55" s="4">
        <f t="shared" si="13"/>
        <v>10</v>
      </c>
      <c r="R55" s="4" t="s">
        <v>1</v>
      </c>
      <c r="S55" s="4">
        <v>3</v>
      </c>
      <c r="T55" s="4">
        <f t="shared" si="14"/>
        <v>6</v>
      </c>
      <c r="U55" s="4" t="s">
        <v>66</v>
      </c>
      <c r="V55" s="4">
        <v>2</v>
      </c>
      <c r="W55" s="4">
        <f t="shared" si="15"/>
        <v>9</v>
      </c>
      <c r="X55" s="4" t="s">
        <v>66</v>
      </c>
      <c r="Y55" s="4">
        <v>2</v>
      </c>
      <c r="Z55" s="2">
        <f t="shared" si="16"/>
        <v>9</v>
      </c>
      <c r="AA55" s="2">
        <f t="shared" si="17"/>
        <v>21</v>
      </c>
      <c r="AB55" s="2">
        <v>0</v>
      </c>
      <c r="AC55" s="53">
        <v>6.9523809523809526</v>
      </c>
    </row>
    <row r="56" spans="1:29" ht="15">
      <c r="A56" s="4">
        <v>45</v>
      </c>
      <c r="B56" s="4" t="s">
        <v>173</v>
      </c>
      <c r="C56" s="4" t="s">
        <v>49</v>
      </c>
      <c r="D56" s="4">
        <v>0</v>
      </c>
      <c r="E56" s="4">
        <f t="shared" si="9"/>
        <v>0</v>
      </c>
      <c r="F56" s="4" t="s">
        <v>49</v>
      </c>
      <c r="G56" s="4">
        <v>0</v>
      </c>
      <c r="H56" s="4">
        <f t="shared" si="10"/>
        <v>0</v>
      </c>
      <c r="I56" s="4" t="s">
        <v>49</v>
      </c>
      <c r="J56" s="4">
        <v>0</v>
      </c>
      <c r="K56" s="4">
        <f t="shared" si="11"/>
        <v>0</v>
      </c>
      <c r="L56" s="4" t="s">
        <v>49</v>
      </c>
      <c r="M56" s="4">
        <v>0</v>
      </c>
      <c r="N56" s="4">
        <f t="shared" si="12"/>
        <v>0</v>
      </c>
      <c r="O56" s="4" t="s">
        <v>122</v>
      </c>
      <c r="P56" s="4">
        <v>2</v>
      </c>
      <c r="Q56" s="4">
        <f t="shared" si="13"/>
        <v>10</v>
      </c>
      <c r="R56" s="4" t="s">
        <v>49</v>
      </c>
      <c r="S56" s="4">
        <v>0</v>
      </c>
      <c r="T56" s="4">
        <f t="shared" si="14"/>
        <v>0</v>
      </c>
      <c r="U56" s="4" t="s">
        <v>122</v>
      </c>
      <c r="V56" s="4">
        <v>2</v>
      </c>
      <c r="W56" s="4">
        <f t="shared" si="15"/>
        <v>10</v>
      </c>
      <c r="X56" s="4" t="s">
        <v>62</v>
      </c>
      <c r="Y56" s="4">
        <v>2</v>
      </c>
      <c r="Z56" s="2">
        <f t="shared" si="16"/>
        <v>8</v>
      </c>
      <c r="AA56" s="2">
        <f t="shared" si="17"/>
        <v>6</v>
      </c>
      <c r="AB56" s="2">
        <v>5</v>
      </c>
      <c r="AC56" s="53">
        <v>9.333333333333334</v>
      </c>
    </row>
    <row r="57" spans="1:29" ht="15">
      <c r="A57" s="4">
        <v>46</v>
      </c>
      <c r="B57" s="4" t="s">
        <v>174</v>
      </c>
      <c r="C57" s="4" t="s">
        <v>68</v>
      </c>
      <c r="D57" s="4">
        <v>3</v>
      </c>
      <c r="E57" s="4">
        <f t="shared" si="9"/>
        <v>7</v>
      </c>
      <c r="F57" s="4" t="s">
        <v>55</v>
      </c>
      <c r="G57" s="4">
        <v>3</v>
      </c>
      <c r="H57" s="4">
        <f t="shared" si="10"/>
        <v>5</v>
      </c>
      <c r="I57" s="4" t="s">
        <v>62</v>
      </c>
      <c r="J57" s="4">
        <v>3</v>
      </c>
      <c r="K57" s="4">
        <f t="shared" si="11"/>
        <v>8</v>
      </c>
      <c r="L57" s="4" t="s">
        <v>68</v>
      </c>
      <c r="M57" s="4">
        <v>3</v>
      </c>
      <c r="N57" s="4">
        <f t="shared" si="12"/>
        <v>7</v>
      </c>
      <c r="O57" s="4" t="s">
        <v>122</v>
      </c>
      <c r="P57" s="4">
        <v>2</v>
      </c>
      <c r="Q57" s="4">
        <f t="shared" si="13"/>
        <v>10</v>
      </c>
      <c r="R57" s="4" t="s">
        <v>1</v>
      </c>
      <c r="S57" s="4">
        <v>3</v>
      </c>
      <c r="T57" s="4">
        <f t="shared" si="14"/>
        <v>6</v>
      </c>
      <c r="U57" s="4" t="s">
        <v>66</v>
      </c>
      <c r="V57" s="4">
        <v>2</v>
      </c>
      <c r="W57" s="4">
        <f t="shared" si="15"/>
        <v>9</v>
      </c>
      <c r="X57" s="4" t="s">
        <v>62</v>
      </c>
      <c r="Y57" s="4">
        <v>2</v>
      </c>
      <c r="Z57" s="2">
        <f t="shared" si="16"/>
        <v>8</v>
      </c>
      <c r="AA57" s="2">
        <f t="shared" si="17"/>
        <v>21</v>
      </c>
      <c r="AB57" s="2">
        <v>0</v>
      </c>
      <c r="AC57" s="53">
        <v>7.285714285714286</v>
      </c>
    </row>
    <row r="58" spans="1:29" ht="15">
      <c r="A58" s="4">
        <v>47</v>
      </c>
      <c r="B58" s="4" t="s">
        <v>175</v>
      </c>
      <c r="C58" s="4" t="s">
        <v>62</v>
      </c>
      <c r="D58" s="4">
        <v>3</v>
      </c>
      <c r="E58" s="4">
        <f t="shared" si="9"/>
        <v>8</v>
      </c>
      <c r="F58" s="4" t="s">
        <v>1</v>
      </c>
      <c r="G58" s="4">
        <v>3</v>
      </c>
      <c r="H58" s="4">
        <f t="shared" si="10"/>
        <v>6</v>
      </c>
      <c r="I58" s="4" t="s">
        <v>68</v>
      </c>
      <c r="J58" s="4">
        <v>3</v>
      </c>
      <c r="K58" s="4">
        <f t="shared" si="11"/>
        <v>7</v>
      </c>
      <c r="L58" s="4" t="s">
        <v>68</v>
      </c>
      <c r="M58" s="4">
        <v>3</v>
      </c>
      <c r="N58" s="4">
        <f t="shared" si="12"/>
        <v>7</v>
      </c>
      <c r="O58" s="4" t="s">
        <v>66</v>
      </c>
      <c r="P58" s="4">
        <v>2</v>
      </c>
      <c r="Q58" s="4">
        <f t="shared" si="13"/>
        <v>9</v>
      </c>
      <c r="R58" s="4" t="s">
        <v>62</v>
      </c>
      <c r="S58" s="4">
        <v>3</v>
      </c>
      <c r="T58" s="4">
        <f t="shared" si="14"/>
        <v>8</v>
      </c>
      <c r="U58" s="4" t="s">
        <v>66</v>
      </c>
      <c r="V58" s="4">
        <v>2</v>
      </c>
      <c r="W58" s="4">
        <f t="shared" si="15"/>
        <v>9</v>
      </c>
      <c r="X58" s="4" t="s">
        <v>62</v>
      </c>
      <c r="Y58" s="4">
        <v>2</v>
      </c>
      <c r="Z58" s="2">
        <f t="shared" si="16"/>
        <v>8</v>
      </c>
      <c r="AA58" s="2">
        <f t="shared" si="17"/>
        <v>21</v>
      </c>
      <c r="AB58" s="2">
        <v>0</v>
      </c>
      <c r="AC58" s="53">
        <v>7.619047619047619</v>
      </c>
    </row>
    <row r="59" spans="1:29" ht="15">
      <c r="A59" s="4">
        <v>48</v>
      </c>
      <c r="B59" s="4" t="s">
        <v>176</v>
      </c>
      <c r="C59" s="4" t="s">
        <v>49</v>
      </c>
      <c r="D59" s="4">
        <v>0</v>
      </c>
      <c r="E59" s="4">
        <f t="shared" si="9"/>
        <v>0</v>
      </c>
      <c r="F59" s="4" t="s">
        <v>49</v>
      </c>
      <c r="G59" s="4">
        <v>0</v>
      </c>
      <c r="H59" s="4">
        <f t="shared" si="10"/>
        <v>0</v>
      </c>
      <c r="I59" s="4" t="s">
        <v>49</v>
      </c>
      <c r="J59" s="4">
        <v>0</v>
      </c>
      <c r="K59" s="4">
        <f t="shared" si="11"/>
        <v>0</v>
      </c>
      <c r="L59" s="4" t="s">
        <v>49</v>
      </c>
      <c r="M59" s="4">
        <v>0</v>
      </c>
      <c r="N59" s="4">
        <f t="shared" si="12"/>
        <v>0</v>
      </c>
      <c r="O59" s="4" t="s">
        <v>66</v>
      </c>
      <c r="P59" s="4">
        <v>2</v>
      </c>
      <c r="Q59" s="4">
        <f t="shared" si="13"/>
        <v>9</v>
      </c>
      <c r="R59" s="4" t="s">
        <v>49</v>
      </c>
      <c r="S59" s="4">
        <v>0</v>
      </c>
      <c r="T59" s="4">
        <f t="shared" si="14"/>
        <v>0</v>
      </c>
      <c r="U59" s="4" t="s">
        <v>66</v>
      </c>
      <c r="V59" s="4">
        <v>2</v>
      </c>
      <c r="W59" s="4">
        <f t="shared" si="15"/>
        <v>9</v>
      </c>
      <c r="X59" s="4" t="s">
        <v>66</v>
      </c>
      <c r="Y59" s="4">
        <v>2</v>
      </c>
      <c r="Z59" s="2">
        <f t="shared" si="16"/>
        <v>9</v>
      </c>
      <c r="AA59" s="2">
        <f t="shared" si="17"/>
        <v>6</v>
      </c>
      <c r="AB59" s="2">
        <v>5</v>
      </c>
      <c r="AC59" s="53">
        <v>9</v>
      </c>
    </row>
    <row r="60" spans="1:29" ht="15">
      <c r="A60" s="4">
        <v>49</v>
      </c>
      <c r="B60" s="4" t="s">
        <v>177</v>
      </c>
      <c r="C60" s="4" t="s">
        <v>55</v>
      </c>
      <c r="D60" s="4">
        <v>3</v>
      </c>
      <c r="E60" s="4">
        <f t="shared" si="9"/>
        <v>5</v>
      </c>
      <c r="F60" s="4" t="s">
        <v>68</v>
      </c>
      <c r="G60" s="4">
        <v>3</v>
      </c>
      <c r="H60" s="4">
        <f t="shared" si="10"/>
        <v>7</v>
      </c>
      <c r="I60" s="4" t="s">
        <v>49</v>
      </c>
      <c r="J60" s="4">
        <v>0</v>
      </c>
      <c r="K60" s="4">
        <f t="shared" si="11"/>
        <v>0</v>
      </c>
      <c r="L60" s="4" t="s">
        <v>55</v>
      </c>
      <c r="M60" s="4">
        <v>3</v>
      </c>
      <c r="N60" s="4">
        <f t="shared" si="12"/>
        <v>5</v>
      </c>
      <c r="O60" s="4" t="s">
        <v>122</v>
      </c>
      <c r="P60" s="4">
        <v>2</v>
      </c>
      <c r="Q60" s="4">
        <f t="shared" si="13"/>
        <v>10</v>
      </c>
      <c r="R60" s="4" t="s">
        <v>55</v>
      </c>
      <c r="S60" s="4">
        <v>3</v>
      </c>
      <c r="T60" s="4">
        <f t="shared" si="14"/>
        <v>5</v>
      </c>
      <c r="U60" s="4" t="s">
        <v>122</v>
      </c>
      <c r="V60" s="4">
        <v>2</v>
      </c>
      <c r="W60" s="4">
        <f t="shared" si="15"/>
        <v>10</v>
      </c>
      <c r="X60" s="4" t="s">
        <v>66</v>
      </c>
      <c r="Y60" s="4">
        <v>2</v>
      </c>
      <c r="Z60" s="2">
        <f t="shared" si="16"/>
        <v>9</v>
      </c>
      <c r="AA60" s="2">
        <f t="shared" si="17"/>
        <v>18</v>
      </c>
      <c r="AB60" s="2">
        <v>1</v>
      </c>
      <c r="AC60" s="53">
        <v>6.888888888888889</v>
      </c>
    </row>
    <row r="61" spans="1:29" ht="15">
      <c r="A61" s="4">
        <v>50</v>
      </c>
      <c r="B61" s="4" t="s">
        <v>178</v>
      </c>
      <c r="C61" s="4" t="s">
        <v>55</v>
      </c>
      <c r="D61" s="4">
        <v>3</v>
      </c>
      <c r="E61" s="4">
        <f t="shared" si="9"/>
        <v>5</v>
      </c>
      <c r="F61" s="4" t="s">
        <v>49</v>
      </c>
      <c r="G61" s="4">
        <v>0</v>
      </c>
      <c r="H61" s="4">
        <f t="shared" si="10"/>
        <v>0</v>
      </c>
      <c r="I61" s="4" t="s">
        <v>49</v>
      </c>
      <c r="J61" s="4">
        <v>0</v>
      </c>
      <c r="K61" s="4">
        <f t="shared" si="11"/>
        <v>0</v>
      </c>
      <c r="L61" s="4" t="s">
        <v>49</v>
      </c>
      <c r="M61" s="4">
        <v>0</v>
      </c>
      <c r="N61" s="4">
        <f t="shared" si="12"/>
        <v>0</v>
      </c>
      <c r="O61" s="4" t="s">
        <v>66</v>
      </c>
      <c r="P61" s="4">
        <v>2</v>
      </c>
      <c r="Q61" s="4">
        <f t="shared" si="13"/>
        <v>9</v>
      </c>
      <c r="R61" s="4" t="s">
        <v>1</v>
      </c>
      <c r="S61" s="4">
        <v>3</v>
      </c>
      <c r="T61" s="4">
        <f t="shared" si="14"/>
        <v>6</v>
      </c>
      <c r="U61" s="4" t="s">
        <v>62</v>
      </c>
      <c r="V61" s="4">
        <v>2</v>
      </c>
      <c r="W61" s="4">
        <f t="shared" si="15"/>
        <v>8</v>
      </c>
      <c r="X61" s="4" t="s">
        <v>62</v>
      </c>
      <c r="Y61" s="4">
        <v>2</v>
      </c>
      <c r="Z61" s="2">
        <f t="shared" si="16"/>
        <v>8</v>
      </c>
      <c r="AA61" s="2">
        <f t="shared" si="17"/>
        <v>12</v>
      </c>
      <c r="AB61" s="2">
        <v>3</v>
      </c>
      <c r="AC61" s="53">
        <v>6.916666666666667</v>
      </c>
    </row>
    <row r="62" spans="1:29" ht="15">
      <c r="A62" s="4">
        <v>51</v>
      </c>
      <c r="B62" s="4" t="s">
        <v>179</v>
      </c>
      <c r="C62" s="4" t="s">
        <v>1</v>
      </c>
      <c r="D62" s="4">
        <v>3</v>
      </c>
      <c r="E62" s="4">
        <f t="shared" si="9"/>
        <v>6</v>
      </c>
      <c r="F62" s="4" t="s">
        <v>55</v>
      </c>
      <c r="G62" s="4">
        <v>3</v>
      </c>
      <c r="H62" s="4">
        <f t="shared" si="10"/>
        <v>5</v>
      </c>
      <c r="I62" s="4" t="s">
        <v>1</v>
      </c>
      <c r="J62" s="4">
        <v>3</v>
      </c>
      <c r="K62" s="4">
        <f t="shared" si="11"/>
        <v>6</v>
      </c>
      <c r="L62" s="4" t="s">
        <v>49</v>
      </c>
      <c r="M62" s="4">
        <v>0</v>
      </c>
      <c r="N62" s="4">
        <f t="shared" si="12"/>
        <v>0</v>
      </c>
      <c r="O62" s="4" t="s">
        <v>122</v>
      </c>
      <c r="P62" s="4">
        <v>2</v>
      </c>
      <c r="Q62" s="4">
        <f t="shared" si="13"/>
        <v>10</v>
      </c>
      <c r="R62" s="4" t="s">
        <v>55</v>
      </c>
      <c r="S62" s="4">
        <v>3</v>
      </c>
      <c r="T62" s="4">
        <f t="shared" si="14"/>
        <v>5</v>
      </c>
      <c r="U62" s="4" t="s">
        <v>66</v>
      </c>
      <c r="V62" s="4">
        <v>2</v>
      </c>
      <c r="W62" s="4">
        <f t="shared" si="15"/>
        <v>9</v>
      </c>
      <c r="X62" s="4" t="s">
        <v>66</v>
      </c>
      <c r="Y62" s="4">
        <v>2</v>
      </c>
      <c r="Z62" s="2">
        <f t="shared" si="16"/>
        <v>9</v>
      </c>
      <c r="AA62" s="2">
        <f t="shared" si="17"/>
        <v>18</v>
      </c>
      <c r="AB62" s="2">
        <v>1</v>
      </c>
      <c r="AC62" s="53">
        <v>6.777777777777778</v>
      </c>
    </row>
    <row r="63" spans="1:29" ht="15">
      <c r="A63" s="4">
        <v>52</v>
      </c>
      <c r="B63" s="4" t="s">
        <v>180</v>
      </c>
      <c r="C63" s="4" t="s">
        <v>62</v>
      </c>
      <c r="D63" s="4">
        <v>3</v>
      </c>
      <c r="E63" s="4">
        <f t="shared" si="9"/>
        <v>8</v>
      </c>
      <c r="F63" s="4" t="s">
        <v>66</v>
      </c>
      <c r="G63" s="4">
        <v>3</v>
      </c>
      <c r="H63" s="4">
        <f t="shared" si="10"/>
        <v>9</v>
      </c>
      <c r="I63" s="4" t="s">
        <v>68</v>
      </c>
      <c r="J63" s="4">
        <v>3</v>
      </c>
      <c r="K63" s="4">
        <f t="shared" si="11"/>
        <v>7</v>
      </c>
      <c r="L63" s="4" t="s">
        <v>1</v>
      </c>
      <c r="M63" s="4">
        <v>3</v>
      </c>
      <c r="N63" s="4">
        <f t="shared" si="12"/>
        <v>6</v>
      </c>
      <c r="O63" s="4" t="s">
        <v>122</v>
      </c>
      <c r="P63" s="4">
        <v>2</v>
      </c>
      <c r="Q63" s="4">
        <f t="shared" si="13"/>
        <v>10</v>
      </c>
      <c r="R63" s="4" t="s">
        <v>1</v>
      </c>
      <c r="S63" s="4">
        <v>3</v>
      </c>
      <c r="T63" s="4">
        <f t="shared" si="14"/>
        <v>6</v>
      </c>
      <c r="U63" s="4" t="s">
        <v>66</v>
      </c>
      <c r="V63" s="4">
        <v>2</v>
      </c>
      <c r="W63" s="4">
        <f t="shared" si="15"/>
        <v>9</v>
      </c>
      <c r="X63" s="4" t="s">
        <v>122</v>
      </c>
      <c r="Y63" s="4">
        <v>2</v>
      </c>
      <c r="Z63" s="2">
        <f t="shared" si="16"/>
        <v>10</v>
      </c>
      <c r="AA63" s="2">
        <f t="shared" si="17"/>
        <v>21</v>
      </c>
      <c r="AB63" s="2">
        <v>0</v>
      </c>
      <c r="AC63" s="53">
        <v>7.904761904761905</v>
      </c>
    </row>
    <row r="64" spans="1:29" ht="15">
      <c r="A64" s="4">
        <v>53</v>
      </c>
      <c r="B64" s="4" t="s">
        <v>363</v>
      </c>
      <c r="C64" s="4" t="s">
        <v>1</v>
      </c>
      <c r="D64" s="4">
        <v>3</v>
      </c>
      <c r="E64" s="4">
        <f t="shared" si="9"/>
        <v>6</v>
      </c>
      <c r="F64" s="4" t="s">
        <v>49</v>
      </c>
      <c r="G64" s="4">
        <v>0</v>
      </c>
      <c r="H64" s="4">
        <f t="shared" si="10"/>
        <v>0</v>
      </c>
      <c r="I64" s="4" t="s">
        <v>68</v>
      </c>
      <c r="J64" s="4">
        <v>3</v>
      </c>
      <c r="K64" s="4">
        <f t="shared" si="11"/>
        <v>7</v>
      </c>
      <c r="L64" s="4" t="s">
        <v>1</v>
      </c>
      <c r="M64" s="4">
        <v>3</v>
      </c>
      <c r="N64" s="4">
        <f t="shared" si="12"/>
        <v>6</v>
      </c>
      <c r="O64" s="4" t="s">
        <v>122</v>
      </c>
      <c r="P64" s="4">
        <v>2</v>
      </c>
      <c r="Q64" s="4">
        <f t="shared" si="13"/>
        <v>10</v>
      </c>
      <c r="R64" s="4" t="s">
        <v>1</v>
      </c>
      <c r="S64" s="4">
        <v>3</v>
      </c>
      <c r="T64" s="4">
        <f t="shared" si="14"/>
        <v>6</v>
      </c>
      <c r="U64" s="4" t="s">
        <v>122</v>
      </c>
      <c r="V64" s="4">
        <v>2</v>
      </c>
      <c r="W64" s="4">
        <f t="shared" si="15"/>
        <v>10</v>
      </c>
      <c r="X64" s="4" t="s">
        <v>66</v>
      </c>
      <c r="Y64" s="4">
        <v>2</v>
      </c>
      <c r="Z64" s="2">
        <f t="shared" si="16"/>
        <v>9</v>
      </c>
      <c r="AA64" s="2">
        <f t="shared" si="17"/>
        <v>18</v>
      </c>
      <c r="AB64" s="2">
        <v>1</v>
      </c>
      <c r="AC64" s="53">
        <v>7.388888888888889</v>
      </c>
    </row>
    <row r="65" spans="1:29" ht="15">
      <c r="A65" s="4">
        <v>54</v>
      </c>
      <c r="B65" s="4" t="s">
        <v>364</v>
      </c>
      <c r="C65" s="4" t="s">
        <v>68</v>
      </c>
      <c r="D65" s="4">
        <v>3</v>
      </c>
      <c r="E65" s="4">
        <f t="shared" si="9"/>
        <v>7</v>
      </c>
      <c r="F65" s="4" t="s">
        <v>68</v>
      </c>
      <c r="G65" s="4">
        <v>3</v>
      </c>
      <c r="H65" s="4">
        <f t="shared" si="10"/>
        <v>7</v>
      </c>
      <c r="I65" s="4" t="s">
        <v>68</v>
      </c>
      <c r="J65" s="4">
        <v>3</v>
      </c>
      <c r="K65" s="4">
        <f t="shared" si="11"/>
        <v>7</v>
      </c>
      <c r="L65" s="4" t="s">
        <v>1</v>
      </c>
      <c r="M65" s="4">
        <v>3</v>
      </c>
      <c r="N65" s="4">
        <f t="shared" si="12"/>
        <v>6</v>
      </c>
      <c r="O65" s="4" t="s">
        <v>122</v>
      </c>
      <c r="P65" s="4">
        <v>2</v>
      </c>
      <c r="Q65" s="4">
        <f t="shared" si="13"/>
        <v>10</v>
      </c>
      <c r="R65" s="4" t="s">
        <v>68</v>
      </c>
      <c r="S65" s="4">
        <v>3</v>
      </c>
      <c r="T65" s="4">
        <f t="shared" si="14"/>
        <v>7</v>
      </c>
      <c r="U65" s="4" t="s">
        <v>66</v>
      </c>
      <c r="V65" s="4">
        <v>2</v>
      </c>
      <c r="W65" s="4">
        <f t="shared" si="15"/>
        <v>9</v>
      </c>
      <c r="X65" s="4" t="s">
        <v>66</v>
      </c>
      <c r="Y65" s="4">
        <v>2</v>
      </c>
      <c r="Z65" s="2">
        <f t="shared" si="16"/>
        <v>9</v>
      </c>
      <c r="AA65" s="2">
        <f t="shared" si="17"/>
        <v>21</v>
      </c>
      <c r="AB65" s="2">
        <v>0</v>
      </c>
      <c r="AC65" s="53">
        <v>7.523809523809524</v>
      </c>
    </row>
    <row r="66" spans="1:29" ht="15">
      <c r="A66" s="4">
        <v>55</v>
      </c>
      <c r="B66" s="4" t="s">
        <v>365</v>
      </c>
      <c r="C66" s="4" t="s">
        <v>66</v>
      </c>
      <c r="D66" s="4">
        <v>3</v>
      </c>
      <c r="E66" s="4">
        <f t="shared" si="9"/>
        <v>9</v>
      </c>
      <c r="F66" s="4" t="s">
        <v>66</v>
      </c>
      <c r="G66" s="4">
        <v>3</v>
      </c>
      <c r="H66" s="4">
        <f t="shared" si="10"/>
        <v>9</v>
      </c>
      <c r="I66" s="4" t="s">
        <v>68</v>
      </c>
      <c r="J66" s="4">
        <v>3</v>
      </c>
      <c r="K66" s="4">
        <f t="shared" si="11"/>
        <v>7</v>
      </c>
      <c r="L66" s="4" t="s">
        <v>66</v>
      </c>
      <c r="M66" s="4">
        <v>3</v>
      </c>
      <c r="N66" s="4">
        <f t="shared" si="12"/>
        <v>9</v>
      </c>
      <c r="O66" s="4" t="s">
        <v>122</v>
      </c>
      <c r="P66" s="4">
        <v>2</v>
      </c>
      <c r="Q66" s="4">
        <f t="shared" si="13"/>
        <v>10</v>
      </c>
      <c r="R66" s="4" t="s">
        <v>1</v>
      </c>
      <c r="S66" s="4">
        <v>3</v>
      </c>
      <c r="T66" s="4">
        <f t="shared" si="14"/>
        <v>6</v>
      </c>
      <c r="U66" s="4" t="s">
        <v>66</v>
      </c>
      <c r="V66" s="4">
        <v>2</v>
      </c>
      <c r="W66" s="4">
        <f t="shared" si="15"/>
        <v>9</v>
      </c>
      <c r="X66" s="4" t="s">
        <v>122</v>
      </c>
      <c r="Y66" s="4">
        <v>2</v>
      </c>
      <c r="Z66" s="2">
        <f t="shared" si="16"/>
        <v>10</v>
      </c>
      <c r="AA66" s="2">
        <f t="shared" si="17"/>
        <v>21</v>
      </c>
      <c r="AB66" s="2">
        <v>0</v>
      </c>
      <c r="AC66" s="53">
        <v>8.476190476190476</v>
      </c>
    </row>
    <row r="67" spans="1:29" ht="15">
      <c r="A67" s="4">
        <v>56</v>
      </c>
      <c r="B67" s="4" t="s">
        <v>366</v>
      </c>
      <c r="C67" s="4" t="s">
        <v>1</v>
      </c>
      <c r="D67" s="4">
        <v>3</v>
      </c>
      <c r="E67" s="4">
        <f t="shared" si="9"/>
        <v>6</v>
      </c>
      <c r="F67" s="4" t="s">
        <v>55</v>
      </c>
      <c r="G67" s="4">
        <v>3</v>
      </c>
      <c r="H67" s="4">
        <f t="shared" si="10"/>
        <v>5</v>
      </c>
      <c r="I67" s="4" t="s">
        <v>49</v>
      </c>
      <c r="J67" s="4">
        <v>0</v>
      </c>
      <c r="K67" s="4">
        <f t="shared" si="11"/>
        <v>0</v>
      </c>
      <c r="L67" s="4" t="s">
        <v>1</v>
      </c>
      <c r="M67" s="4">
        <v>3</v>
      </c>
      <c r="N67" s="4">
        <f t="shared" si="12"/>
        <v>6</v>
      </c>
      <c r="O67" s="4" t="s">
        <v>66</v>
      </c>
      <c r="P67" s="4">
        <v>2</v>
      </c>
      <c r="Q67" s="4">
        <f t="shared" si="13"/>
        <v>9</v>
      </c>
      <c r="R67" s="4" t="s">
        <v>49</v>
      </c>
      <c r="S67" s="4">
        <v>0</v>
      </c>
      <c r="T67" s="4">
        <f t="shared" si="14"/>
        <v>0</v>
      </c>
      <c r="U67" s="4" t="s">
        <v>122</v>
      </c>
      <c r="V67" s="4">
        <v>2</v>
      </c>
      <c r="W67" s="4">
        <f t="shared" si="15"/>
        <v>10</v>
      </c>
      <c r="X67" s="4" t="s">
        <v>66</v>
      </c>
      <c r="Y67" s="4">
        <v>2</v>
      </c>
      <c r="Z67" s="2">
        <f t="shared" si="16"/>
        <v>9</v>
      </c>
      <c r="AA67" s="2">
        <f t="shared" si="17"/>
        <v>15</v>
      </c>
      <c r="AB67" s="2">
        <v>2</v>
      </c>
      <c r="AC67" s="53">
        <v>7.133333333333334</v>
      </c>
    </row>
    <row r="68" spans="1:29" ht="15">
      <c r="A68" s="4">
        <v>57</v>
      </c>
      <c r="B68" s="4" t="s">
        <v>367</v>
      </c>
      <c r="C68" s="4" t="s">
        <v>68</v>
      </c>
      <c r="D68" s="4">
        <v>3</v>
      </c>
      <c r="E68" s="4">
        <f t="shared" si="9"/>
        <v>7</v>
      </c>
      <c r="F68" s="4" t="s">
        <v>68</v>
      </c>
      <c r="G68" s="4">
        <v>3</v>
      </c>
      <c r="H68" s="4">
        <f t="shared" si="10"/>
        <v>7</v>
      </c>
      <c r="I68" s="4" t="s">
        <v>55</v>
      </c>
      <c r="J68" s="4">
        <v>3</v>
      </c>
      <c r="K68" s="4">
        <f t="shared" si="11"/>
        <v>5</v>
      </c>
      <c r="L68" s="4" t="s">
        <v>68</v>
      </c>
      <c r="M68" s="4">
        <v>3</v>
      </c>
      <c r="N68" s="4">
        <f t="shared" si="12"/>
        <v>7</v>
      </c>
      <c r="O68" s="4" t="s">
        <v>66</v>
      </c>
      <c r="P68" s="4">
        <v>2</v>
      </c>
      <c r="Q68" s="4">
        <f t="shared" si="13"/>
        <v>9</v>
      </c>
      <c r="R68" s="4" t="s">
        <v>1</v>
      </c>
      <c r="S68" s="4">
        <v>3</v>
      </c>
      <c r="T68" s="4">
        <f t="shared" si="14"/>
        <v>6</v>
      </c>
      <c r="U68" s="4" t="s">
        <v>122</v>
      </c>
      <c r="V68" s="4">
        <v>2</v>
      </c>
      <c r="W68" s="4">
        <f t="shared" si="15"/>
        <v>10</v>
      </c>
      <c r="X68" s="4" t="s">
        <v>66</v>
      </c>
      <c r="Y68" s="4">
        <v>2</v>
      </c>
      <c r="Z68" s="2">
        <f t="shared" si="16"/>
        <v>9</v>
      </c>
      <c r="AA68" s="2">
        <f t="shared" si="17"/>
        <v>21</v>
      </c>
      <c r="AB68" s="2">
        <v>0</v>
      </c>
      <c r="AC68" s="53">
        <v>7.238095238095238</v>
      </c>
    </row>
    <row r="69" spans="1:29" ht="15">
      <c r="A69" s="4">
        <v>58</v>
      </c>
      <c r="B69" s="4" t="s">
        <v>368</v>
      </c>
      <c r="C69" s="4" t="s">
        <v>55</v>
      </c>
      <c r="D69" s="4">
        <v>3</v>
      </c>
      <c r="E69" s="4">
        <f t="shared" si="9"/>
        <v>5</v>
      </c>
      <c r="F69" s="4" t="s">
        <v>1</v>
      </c>
      <c r="G69" s="4">
        <v>3</v>
      </c>
      <c r="H69" s="4">
        <f t="shared" si="10"/>
        <v>6</v>
      </c>
      <c r="I69" s="4" t="s">
        <v>68</v>
      </c>
      <c r="J69" s="4">
        <v>3</v>
      </c>
      <c r="K69" s="4">
        <f t="shared" si="11"/>
        <v>7</v>
      </c>
      <c r="L69" s="4" t="s">
        <v>68</v>
      </c>
      <c r="M69" s="4">
        <v>3</v>
      </c>
      <c r="N69" s="4">
        <f t="shared" si="12"/>
        <v>7</v>
      </c>
      <c r="O69" s="4" t="s">
        <v>122</v>
      </c>
      <c r="P69" s="4">
        <v>2</v>
      </c>
      <c r="Q69" s="4">
        <f t="shared" si="13"/>
        <v>10</v>
      </c>
      <c r="R69" s="4" t="s">
        <v>1</v>
      </c>
      <c r="S69" s="4">
        <v>3</v>
      </c>
      <c r="T69" s="4">
        <f t="shared" si="14"/>
        <v>6</v>
      </c>
      <c r="U69" s="4" t="s">
        <v>122</v>
      </c>
      <c r="V69" s="4">
        <v>2</v>
      </c>
      <c r="W69" s="4">
        <f t="shared" si="15"/>
        <v>10</v>
      </c>
      <c r="X69" s="4" t="s">
        <v>66</v>
      </c>
      <c r="Y69" s="4">
        <v>2</v>
      </c>
      <c r="Z69" s="2">
        <f t="shared" si="16"/>
        <v>9</v>
      </c>
      <c r="AA69" s="2">
        <f t="shared" si="17"/>
        <v>21</v>
      </c>
      <c r="AB69" s="2">
        <v>0</v>
      </c>
      <c r="AC69" s="53">
        <v>7.190476190476191</v>
      </c>
    </row>
    <row r="70" spans="1:29" ht="15">
      <c r="A70" s="4">
        <v>59</v>
      </c>
      <c r="B70" s="4" t="s">
        <v>369</v>
      </c>
      <c r="C70" s="4" t="s">
        <v>1</v>
      </c>
      <c r="D70" s="4">
        <v>3</v>
      </c>
      <c r="E70" s="4">
        <f t="shared" si="9"/>
        <v>6</v>
      </c>
      <c r="F70" s="4" t="s">
        <v>1</v>
      </c>
      <c r="G70" s="4">
        <v>3</v>
      </c>
      <c r="H70" s="4">
        <f t="shared" si="10"/>
        <v>6</v>
      </c>
      <c r="I70" s="4" t="s">
        <v>49</v>
      </c>
      <c r="J70" s="4">
        <v>0</v>
      </c>
      <c r="K70" s="4">
        <f t="shared" si="11"/>
        <v>0</v>
      </c>
      <c r="L70" s="4" t="s">
        <v>49</v>
      </c>
      <c r="M70" s="4">
        <v>0</v>
      </c>
      <c r="N70" s="4">
        <f t="shared" si="12"/>
        <v>0</v>
      </c>
      <c r="O70" s="4" t="s">
        <v>122</v>
      </c>
      <c r="P70" s="4">
        <v>2</v>
      </c>
      <c r="Q70" s="4">
        <f t="shared" si="13"/>
        <v>10</v>
      </c>
      <c r="R70" s="4" t="s">
        <v>55</v>
      </c>
      <c r="S70" s="4">
        <v>3</v>
      </c>
      <c r="T70" s="4">
        <f t="shared" si="14"/>
        <v>5</v>
      </c>
      <c r="U70" s="4" t="s">
        <v>122</v>
      </c>
      <c r="V70" s="4">
        <v>2</v>
      </c>
      <c r="W70" s="4">
        <f t="shared" si="15"/>
        <v>10</v>
      </c>
      <c r="X70" s="4" t="s">
        <v>66</v>
      </c>
      <c r="Y70" s="4">
        <v>2</v>
      </c>
      <c r="Z70" s="2">
        <f t="shared" si="16"/>
        <v>9</v>
      </c>
      <c r="AA70" s="2">
        <f t="shared" si="17"/>
        <v>15</v>
      </c>
      <c r="AB70" s="2">
        <v>2</v>
      </c>
      <c r="AC70" s="53">
        <v>7.266666666666667</v>
      </c>
    </row>
    <row r="71" spans="1:29" ht="15">
      <c r="A71" s="4">
        <v>60</v>
      </c>
      <c r="B71" s="4" t="s">
        <v>370</v>
      </c>
      <c r="C71" s="4" t="s">
        <v>55</v>
      </c>
      <c r="D71" s="4">
        <v>3</v>
      </c>
      <c r="E71" s="4">
        <f t="shared" si="9"/>
        <v>5</v>
      </c>
      <c r="F71" s="4" t="s">
        <v>1</v>
      </c>
      <c r="G71" s="4">
        <v>3</v>
      </c>
      <c r="H71" s="4">
        <f t="shared" si="10"/>
        <v>6</v>
      </c>
      <c r="I71" s="4" t="s">
        <v>1</v>
      </c>
      <c r="J71" s="4">
        <v>3</v>
      </c>
      <c r="K71" s="4">
        <f t="shared" si="11"/>
        <v>6</v>
      </c>
      <c r="L71" s="4" t="s">
        <v>1</v>
      </c>
      <c r="M71" s="4">
        <v>3</v>
      </c>
      <c r="N71" s="4">
        <f t="shared" si="12"/>
        <v>6</v>
      </c>
      <c r="O71" s="4" t="s">
        <v>122</v>
      </c>
      <c r="P71" s="4">
        <v>2</v>
      </c>
      <c r="Q71" s="4">
        <f t="shared" si="13"/>
        <v>10</v>
      </c>
      <c r="R71" s="4" t="s">
        <v>49</v>
      </c>
      <c r="S71" s="4">
        <v>0</v>
      </c>
      <c r="T71" s="4">
        <f t="shared" si="14"/>
        <v>0</v>
      </c>
      <c r="U71" s="4" t="s">
        <v>122</v>
      </c>
      <c r="V71" s="4">
        <v>2</v>
      </c>
      <c r="W71" s="4">
        <f t="shared" si="15"/>
        <v>10</v>
      </c>
      <c r="X71" s="4" t="s">
        <v>66</v>
      </c>
      <c r="Y71" s="4">
        <v>2</v>
      </c>
      <c r="Z71" s="2">
        <f t="shared" si="16"/>
        <v>9</v>
      </c>
      <c r="AA71" s="2">
        <f t="shared" si="17"/>
        <v>18</v>
      </c>
      <c r="AB71" s="2">
        <v>1</v>
      </c>
      <c r="AC71" s="53">
        <v>7.055555555555555</v>
      </c>
    </row>
    <row r="72" spans="1:29" ht="15">
      <c r="A72" s="4">
        <v>61</v>
      </c>
      <c r="B72" s="4" t="s">
        <v>371</v>
      </c>
      <c r="C72" s="4" t="s">
        <v>1</v>
      </c>
      <c r="D72" s="4">
        <v>3</v>
      </c>
      <c r="E72" s="4">
        <f t="shared" si="9"/>
        <v>6</v>
      </c>
      <c r="F72" s="4" t="s">
        <v>1</v>
      </c>
      <c r="G72" s="4">
        <v>3</v>
      </c>
      <c r="H72" s="4">
        <f t="shared" si="10"/>
        <v>6</v>
      </c>
      <c r="I72" s="4" t="s">
        <v>1</v>
      </c>
      <c r="J72" s="4">
        <v>3</v>
      </c>
      <c r="K72" s="4">
        <f t="shared" si="11"/>
        <v>6</v>
      </c>
      <c r="L72" s="4" t="s">
        <v>49</v>
      </c>
      <c r="M72" s="4">
        <v>0</v>
      </c>
      <c r="N72" s="4">
        <f t="shared" si="12"/>
        <v>0</v>
      </c>
      <c r="O72" s="4" t="s">
        <v>122</v>
      </c>
      <c r="P72" s="4">
        <v>2</v>
      </c>
      <c r="Q72" s="4">
        <f t="shared" si="13"/>
        <v>10</v>
      </c>
      <c r="R72" s="4" t="s">
        <v>1</v>
      </c>
      <c r="S72" s="4">
        <v>3</v>
      </c>
      <c r="T72" s="4">
        <f t="shared" si="14"/>
        <v>6</v>
      </c>
      <c r="U72" s="4" t="s">
        <v>122</v>
      </c>
      <c r="V72" s="4">
        <v>2</v>
      </c>
      <c r="W72" s="4">
        <f t="shared" si="15"/>
        <v>10</v>
      </c>
      <c r="X72" s="4" t="s">
        <v>66</v>
      </c>
      <c r="Y72" s="4">
        <v>2</v>
      </c>
      <c r="Z72" s="2">
        <f t="shared" si="16"/>
        <v>9</v>
      </c>
      <c r="AA72" s="2">
        <f t="shared" si="17"/>
        <v>18</v>
      </c>
      <c r="AB72" s="2">
        <v>1</v>
      </c>
      <c r="AC72" s="53">
        <v>7.222222222222222</v>
      </c>
    </row>
    <row r="73" spans="1:29" ht="15">
      <c r="A73" s="4">
        <v>62</v>
      </c>
      <c r="B73" s="4" t="s">
        <v>372</v>
      </c>
      <c r="C73" s="4" t="s">
        <v>49</v>
      </c>
      <c r="D73" s="4">
        <v>0</v>
      </c>
      <c r="E73" s="4">
        <f t="shared" si="9"/>
        <v>0</v>
      </c>
      <c r="F73" s="4" t="s">
        <v>1</v>
      </c>
      <c r="G73" s="4">
        <v>3</v>
      </c>
      <c r="H73" s="4">
        <f t="shared" si="10"/>
        <v>6</v>
      </c>
      <c r="I73" s="4" t="s">
        <v>1</v>
      </c>
      <c r="J73" s="4">
        <v>3</v>
      </c>
      <c r="K73" s="4">
        <f t="shared" si="11"/>
        <v>6</v>
      </c>
      <c r="L73" s="4" t="s">
        <v>55</v>
      </c>
      <c r="M73" s="4">
        <v>3</v>
      </c>
      <c r="N73" s="4">
        <f t="shared" si="12"/>
        <v>5</v>
      </c>
      <c r="O73" s="4" t="s">
        <v>122</v>
      </c>
      <c r="P73" s="4">
        <v>2</v>
      </c>
      <c r="Q73" s="4">
        <f t="shared" si="13"/>
        <v>10</v>
      </c>
      <c r="R73" s="4" t="s">
        <v>55</v>
      </c>
      <c r="S73" s="4">
        <v>3</v>
      </c>
      <c r="T73" s="4">
        <f t="shared" si="14"/>
        <v>5</v>
      </c>
      <c r="U73" s="4" t="s">
        <v>66</v>
      </c>
      <c r="V73" s="4">
        <v>2</v>
      </c>
      <c r="W73" s="4">
        <f t="shared" si="15"/>
        <v>9</v>
      </c>
      <c r="X73" s="4" t="s">
        <v>62</v>
      </c>
      <c r="Y73" s="4">
        <v>2</v>
      </c>
      <c r="Z73" s="2">
        <f t="shared" si="16"/>
        <v>8</v>
      </c>
      <c r="AA73" s="2">
        <f t="shared" si="17"/>
        <v>18</v>
      </c>
      <c r="AB73" s="2">
        <v>1</v>
      </c>
      <c r="AC73" s="53">
        <v>6.666666666666667</v>
      </c>
    </row>
    <row r="74" spans="1:29" ht="15">
      <c r="A74" s="4">
        <v>63</v>
      </c>
      <c r="B74" s="4" t="s">
        <v>373</v>
      </c>
      <c r="C74" s="4" t="s">
        <v>66</v>
      </c>
      <c r="D74" s="4">
        <v>3</v>
      </c>
      <c r="E74" s="4">
        <f t="shared" si="9"/>
        <v>9</v>
      </c>
      <c r="F74" s="4" t="s">
        <v>66</v>
      </c>
      <c r="G74" s="4">
        <v>3</v>
      </c>
      <c r="H74" s="4">
        <f t="shared" si="10"/>
        <v>9</v>
      </c>
      <c r="I74" s="4" t="s">
        <v>62</v>
      </c>
      <c r="J74" s="4">
        <v>3</v>
      </c>
      <c r="K74" s="4">
        <f t="shared" si="11"/>
        <v>8</v>
      </c>
      <c r="L74" s="4" t="s">
        <v>66</v>
      </c>
      <c r="M74" s="4">
        <v>3</v>
      </c>
      <c r="N74" s="4">
        <f t="shared" si="12"/>
        <v>9</v>
      </c>
      <c r="O74" s="4" t="s">
        <v>122</v>
      </c>
      <c r="P74" s="4">
        <v>2</v>
      </c>
      <c r="Q74" s="4">
        <f t="shared" si="13"/>
        <v>10</v>
      </c>
      <c r="R74" s="4" t="s">
        <v>1</v>
      </c>
      <c r="S74" s="4">
        <v>3</v>
      </c>
      <c r="T74" s="4">
        <f t="shared" si="14"/>
        <v>6</v>
      </c>
      <c r="U74" s="4" t="s">
        <v>122</v>
      </c>
      <c r="V74" s="4">
        <v>2</v>
      </c>
      <c r="W74" s="4">
        <f t="shared" si="15"/>
        <v>10</v>
      </c>
      <c r="X74" s="4" t="s">
        <v>122</v>
      </c>
      <c r="Y74" s="4">
        <v>2</v>
      </c>
      <c r="Z74" s="2">
        <f t="shared" si="16"/>
        <v>10</v>
      </c>
      <c r="AA74" s="2">
        <f t="shared" si="17"/>
        <v>21</v>
      </c>
      <c r="AB74" s="2">
        <v>0</v>
      </c>
      <c r="AC74" s="53">
        <v>8.714285714285714</v>
      </c>
    </row>
    <row r="75" spans="1:29" ht="15">
      <c r="A75" s="4">
        <v>64</v>
      </c>
      <c r="B75" s="4" t="s">
        <v>374</v>
      </c>
      <c r="C75" s="4" t="s">
        <v>68</v>
      </c>
      <c r="D75" s="4">
        <v>3</v>
      </c>
      <c r="E75" s="4">
        <f t="shared" si="9"/>
        <v>7</v>
      </c>
      <c r="F75" s="4" t="s">
        <v>68</v>
      </c>
      <c r="G75" s="4">
        <v>3</v>
      </c>
      <c r="H75" s="4">
        <f t="shared" si="10"/>
        <v>7</v>
      </c>
      <c r="I75" s="4" t="s">
        <v>1</v>
      </c>
      <c r="J75" s="4">
        <v>3</v>
      </c>
      <c r="K75" s="4">
        <f t="shared" si="11"/>
        <v>6</v>
      </c>
      <c r="L75" s="4" t="s">
        <v>66</v>
      </c>
      <c r="M75" s="4">
        <v>3</v>
      </c>
      <c r="N75" s="4">
        <f t="shared" si="12"/>
        <v>9</v>
      </c>
      <c r="O75" s="4" t="s">
        <v>122</v>
      </c>
      <c r="P75" s="4">
        <v>2</v>
      </c>
      <c r="Q75" s="4">
        <f t="shared" si="13"/>
        <v>10</v>
      </c>
      <c r="R75" s="4" t="s">
        <v>68</v>
      </c>
      <c r="S75" s="4">
        <v>3</v>
      </c>
      <c r="T75" s="4">
        <f t="shared" si="14"/>
        <v>7</v>
      </c>
      <c r="U75" s="4" t="s">
        <v>122</v>
      </c>
      <c r="V75" s="4">
        <v>2</v>
      </c>
      <c r="W75" s="4">
        <f t="shared" si="15"/>
        <v>10</v>
      </c>
      <c r="X75" s="4" t="s">
        <v>122</v>
      </c>
      <c r="Y75" s="4">
        <v>2</v>
      </c>
      <c r="Z75" s="2">
        <f t="shared" si="16"/>
        <v>10</v>
      </c>
      <c r="AA75" s="2">
        <f t="shared" si="17"/>
        <v>21</v>
      </c>
      <c r="AB75" s="2">
        <v>0</v>
      </c>
      <c r="AC75" s="53">
        <v>8</v>
      </c>
    </row>
    <row r="76" spans="1:29" ht="15">
      <c r="A76" s="4">
        <v>65</v>
      </c>
      <c r="B76" s="4" t="s">
        <v>375</v>
      </c>
      <c r="C76" s="4" t="s">
        <v>55</v>
      </c>
      <c r="D76" s="4">
        <v>3</v>
      </c>
      <c r="E76" s="4">
        <f t="shared" si="9"/>
        <v>5</v>
      </c>
      <c r="F76" s="4" t="s">
        <v>1</v>
      </c>
      <c r="G76" s="4">
        <v>3</v>
      </c>
      <c r="H76" s="4">
        <f t="shared" si="10"/>
        <v>6</v>
      </c>
      <c r="I76" s="4" t="s">
        <v>55</v>
      </c>
      <c r="J76" s="4">
        <v>3</v>
      </c>
      <c r="K76" s="4">
        <f t="shared" si="11"/>
        <v>5</v>
      </c>
      <c r="L76" s="4" t="s">
        <v>1</v>
      </c>
      <c r="M76" s="4">
        <v>3</v>
      </c>
      <c r="N76" s="4">
        <f t="shared" si="12"/>
        <v>6</v>
      </c>
      <c r="O76" s="4" t="s">
        <v>122</v>
      </c>
      <c r="P76" s="4">
        <v>2</v>
      </c>
      <c r="Q76" s="4">
        <f t="shared" si="13"/>
        <v>10</v>
      </c>
      <c r="R76" s="4" t="s">
        <v>1</v>
      </c>
      <c r="S76" s="4">
        <v>3</v>
      </c>
      <c r="T76" s="4">
        <f t="shared" si="14"/>
        <v>6</v>
      </c>
      <c r="U76" s="4" t="s">
        <v>122</v>
      </c>
      <c r="V76" s="4">
        <v>2</v>
      </c>
      <c r="W76" s="4">
        <f t="shared" si="15"/>
        <v>10</v>
      </c>
      <c r="X76" s="4" t="s">
        <v>62</v>
      </c>
      <c r="Y76" s="4">
        <v>2</v>
      </c>
      <c r="Z76" s="2">
        <f t="shared" si="16"/>
        <v>8</v>
      </c>
      <c r="AA76" s="2">
        <f t="shared" si="17"/>
        <v>21</v>
      </c>
      <c r="AB76" s="2">
        <v>0</v>
      </c>
      <c r="AC76" s="53">
        <v>6.666666666666667</v>
      </c>
    </row>
    <row r="77" spans="1:29" ht="15">
      <c r="A77" s="4">
        <v>66</v>
      </c>
      <c r="B77" s="4" t="s">
        <v>376</v>
      </c>
      <c r="C77" s="4" t="s">
        <v>68</v>
      </c>
      <c r="D77" s="4">
        <v>3</v>
      </c>
      <c r="E77" s="4">
        <f t="shared" si="9"/>
        <v>7</v>
      </c>
      <c r="F77" s="4" t="s">
        <v>68</v>
      </c>
      <c r="G77" s="4">
        <v>3</v>
      </c>
      <c r="H77" s="4">
        <f t="shared" si="10"/>
        <v>7</v>
      </c>
      <c r="I77" s="4" t="s">
        <v>62</v>
      </c>
      <c r="J77" s="4">
        <v>3</v>
      </c>
      <c r="K77" s="4">
        <f t="shared" si="11"/>
        <v>8</v>
      </c>
      <c r="L77" s="4" t="s">
        <v>62</v>
      </c>
      <c r="M77" s="4">
        <v>3</v>
      </c>
      <c r="N77" s="4">
        <f t="shared" si="12"/>
        <v>8</v>
      </c>
      <c r="O77" s="4" t="s">
        <v>122</v>
      </c>
      <c r="P77" s="4">
        <v>2</v>
      </c>
      <c r="Q77" s="4">
        <f t="shared" si="13"/>
        <v>10</v>
      </c>
      <c r="R77" s="4" t="s">
        <v>1</v>
      </c>
      <c r="S77" s="4">
        <v>3</v>
      </c>
      <c r="T77" s="4">
        <f t="shared" si="14"/>
        <v>6</v>
      </c>
      <c r="U77" s="4" t="s">
        <v>122</v>
      </c>
      <c r="V77" s="4">
        <v>2</v>
      </c>
      <c r="W77" s="4">
        <f t="shared" si="15"/>
        <v>10</v>
      </c>
      <c r="X77" s="4" t="s">
        <v>66</v>
      </c>
      <c r="Y77" s="4">
        <v>2</v>
      </c>
      <c r="Z77" s="2">
        <f t="shared" si="16"/>
        <v>9</v>
      </c>
      <c r="AA77" s="2">
        <f t="shared" si="17"/>
        <v>21</v>
      </c>
      <c r="AB77" s="2">
        <v>0</v>
      </c>
      <c r="AC77" s="53">
        <v>7.904761904761905</v>
      </c>
    </row>
    <row r="78" spans="1:29" ht="15">
      <c r="A78" s="4">
        <v>67</v>
      </c>
      <c r="B78" s="4" t="s">
        <v>377</v>
      </c>
      <c r="C78" s="4" t="s">
        <v>68</v>
      </c>
      <c r="D78" s="4">
        <v>3</v>
      </c>
      <c r="E78" s="4">
        <f t="shared" si="9"/>
        <v>7</v>
      </c>
      <c r="F78" s="4" t="s">
        <v>1</v>
      </c>
      <c r="G78" s="4">
        <v>3</v>
      </c>
      <c r="H78" s="4">
        <f t="shared" si="10"/>
        <v>6</v>
      </c>
      <c r="I78" s="4" t="s">
        <v>49</v>
      </c>
      <c r="J78" s="4">
        <v>0</v>
      </c>
      <c r="K78" s="4">
        <f t="shared" si="11"/>
        <v>0</v>
      </c>
      <c r="L78" s="4" t="s">
        <v>62</v>
      </c>
      <c r="M78" s="4">
        <v>3</v>
      </c>
      <c r="N78" s="4">
        <f t="shared" si="12"/>
        <v>8</v>
      </c>
      <c r="O78" s="4" t="s">
        <v>122</v>
      </c>
      <c r="P78" s="4">
        <v>2</v>
      </c>
      <c r="Q78" s="4">
        <f t="shared" si="13"/>
        <v>10</v>
      </c>
      <c r="R78" s="4" t="s">
        <v>1</v>
      </c>
      <c r="S78" s="4">
        <v>3</v>
      </c>
      <c r="T78" s="4">
        <f t="shared" si="14"/>
        <v>6</v>
      </c>
      <c r="U78" s="4" t="s">
        <v>122</v>
      </c>
      <c r="V78" s="4">
        <v>2</v>
      </c>
      <c r="W78" s="4">
        <f t="shared" si="15"/>
        <v>10</v>
      </c>
      <c r="X78" s="4" t="s">
        <v>66</v>
      </c>
      <c r="Y78" s="4">
        <v>2</v>
      </c>
      <c r="Z78" s="2">
        <f t="shared" si="16"/>
        <v>9</v>
      </c>
      <c r="AA78" s="2">
        <f t="shared" si="17"/>
        <v>18</v>
      </c>
      <c r="AB78" s="2">
        <v>1</v>
      </c>
      <c r="AC78" s="53">
        <v>7.722222222222222</v>
      </c>
    </row>
    <row r="81" ht="15">
      <c r="AE81" s="51"/>
    </row>
  </sheetData>
  <sheetProtection/>
  <mergeCells count="17">
    <mergeCell ref="A6:AB6"/>
    <mergeCell ref="A7:AB7"/>
    <mergeCell ref="A8:AB8"/>
    <mergeCell ref="A9:AB9"/>
    <mergeCell ref="A10:A11"/>
    <mergeCell ref="B10:B11"/>
    <mergeCell ref="AB10:AB11"/>
    <mergeCell ref="X10:Z10"/>
    <mergeCell ref="AC10:AC11"/>
    <mergeCell ref="AA10:AA11"/>
    <mergeCell ref="C10:E10"/>
    <mergeCell ref="F10:H10"/>
    <mergeCell ref="I10:K10"/>
    <mergeCell ref="L10:N10"/>
    <mergeCell ref="O10:Q10"/>
    <mergeCell ref="R10:T10"/>
    <mergeCell ref="U10:W10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E83"/>
  <sheetViews>
    <sheetView zoomScalePageLayoutView="0" workbookViewId="0" topLeftCell="A1">
      <selection activeCell="AE18" sqref="AE18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28125" style="0" bestFit="1" customWidth="1"/>
    <col min="28" max="28" width="6.57421875" style="0" bestFit="1" customWidth="1"/>
    <col min="29" max="29" width="7.7109375" style="0" bestFit="1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478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0.75" customHeight="1">
      <c r="A10" s="56" t="s">
        <v>4</v>
      </c>
      <c r="B10" s="56" t="s">
        <v>5</v>
      </c>
      <c r="C10" s="59" t="s">
        <v>76</v>
      </c>
      <c r="D10" s="60"/>
      <c r="E10" s="61"/>
      <c r="F10" s="59" t="s">
        <v>70</v>
      </c>
      <c r="G10" s="60"/>
      <c r="H10" s="61"/>
      <c r="I10" s="59" t="s">
        <v>72</v>
      </c>
      <c r="J10" s="60"/>
      <c r="K10" s="61"/>
      <c r="L10" s="59" t="s">
        <v>74</v>
      </c>
      <c r="M10" s="60"/>
      <c r="N10" s="61"/>
      <c r="O10" s="59" t="s">
        <v>481</v>
      </c>
      <c r="P10" s="60"/>
      <c r="Q10" s="61"/>
      <c r="R10" s="59" t="s">
        <v>476</v>
      </c>
      <c r="S10" s="60"/>
      <c r="T10" s="61"/>
      <c r="U10" s="59" t="s">
        <v>83</v>
      </c>
      <c r="V10" s="60"/>
      <c r="W10" s="61"/>
      <c r="X10" s="59" t="s">
        <v>85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47" t="s">
        <v>8</v>
      </c>
      <c r="D11" s="47" t="s">
        <v>1</v>
      </c>
      <c r="E11" s="47" t="s">
        <v>33</v>
      </c>
      <c r="F11" s="47" t="s">
        <v>8</v>
      </c>
      <c r="G11" s="47" t="s">
        <v>1</v>
      </c>
      <c r="H11" s="47" t="s">
        <v>33</v>
      </c>
      <c r="I11" s="47" t="s">
        <v>8</v>
      </c>
      <c r="J11" s="47" t="s">
        <v>1</v>
      </c>
      <c r="K11" s="47" t="s">
        <v>33</v>
      </c>
      <c r="L11" s="47" t="s">
        <v>8</v>
      </c>
      <c r="M11" s="47" t="s">
        <v>1</v>
      </c>
      <c r="N11" s="47" t="s">
        <v>33</v>
      </c>
      <c r="O11" s="47" t="s">
        <v>8</v>
      </c>
      <c r="P11" s="47" t="s">
        <v>1</v>
      </c>
      <c r="Q11" s="47" t="s">
        <v>33</v>
      </c>
      <c r="R11" s="47" t="s">
        <v>8</v>
      </c>
      <c r="S11" s="47" t="s">
        <v>1</v>
      </c>
      <c r="T11" s="47" t="s">
        <v>33</v>
      </c>
      <c r="U11" s="47" t="s">
        <v>8</v>
      </c>
      <c r="V11" s="47" t="s">
        <v>1</v>
      </c>
      <c r="W11" s="47" t="s">
        <v>33</v>
      </c>
      <c r="X11" s="47" t="s">
        <v>8</v>
      </c>
      <c r="Y11" s="47" t="s">
        <v>1</v>
      </c>
      <c r="Z11" s="47" t="s">
        <v>33</v>
      </c>
      <c r="AA11" s="58"/>
      <c r="AB11" s="58"/>
      <c r="AC11" s="58"/>
    </row>
    <row r="12" spans="1:29" ht="15">
      <c r="A12" s="4">
        <v>1</v>
      </c>
      <c r="B12" s="4" t="s">
        <v>378</v>
      </c>
      <c r="C12" s="4" t="s">
        <v>1</v>
      </c>
      <c r="D12" s="4">
        <v>3</v>
      </c>
      <c r="E12" s="4">
        <f aca="true" t="shared" si="0" ref="E12:E25">IF(C12="C",6,IF(C12="B",7,IF(C12="D",5,IF(C12="A",8,IF(C12="S",9,IF(C12="O",10,IF(C12="F",0)))))))</f>
        <v>6</v>
      </c>
      <c r="F12" s="4" t="s">
        <v>1</v>
      </c>
      <c r="G12" s="4">
        <v>3</v>
      </c>
      <c r="H12" s="4">
        <f aca="true" t="shared" si="1" ref="H12:H18">IF(F12="C",6,IF(F12="B",7,IF(F12="D",5,IF(F12="A",8,IF(F12="S",9,IF(F12="O",10,IF(F12="F",0)))))))</f>
        <v>6</v>
      </c>
      <c r="I12" s="4" t="s">
        <v>55</v>
      </c>
      <c r="J12" s="4">
        <v>3</v>
      </c>
      <c r="K12" s="4">
        <f aca="true" t="shared" si="2" ref="K12:K37">IF(I12="C",6,IF(I12="B",7,IF(I12="D",5,IF(I12="A",8,IF(I12="S",9,IF(I12="O",10,IF(I12="F",0)))))))</f>
        <v>5</v>
      </c>
      <c r="L12" s="4" t="s">
        <v>1</v>
      </c>
      <c r="M12" s="4">
        <v>3</v>
      </c>
      <c r="N12" s="4">
        <f aca="true" t="shared" si="3" ref="N12:N53">IF(L12="C",6,IF(L12="B",7,IF(L12="D",5,IF(L12="A",8,IF(L12="S",9,IF(L12="O",10,IF(L12="F",0)))))))</f>
        <v>6</v>
      </c>
      <c r="O12" s="4" t="s">
        <v>122</v>
      </c>
      <c r="P12" s="4">
        <v>2</v>
      </c>
      <c r="Q12" s="4">
        <f aca="true" t="shared" si="4" ref="Q12:Q43">IF(O12="C",6,IF(O12="B",7,IF(O12="D",5,IF(O12="A",8,IF(O12="S",9,IF(O12="O",10,IF(O12="F",0)))))))</f>
        <v>10</v>
      </c>
      <c r="R12" s="4" t="s">
        <v>55</v>
      </c>
      <c r="S12" s="4">
        <v>3</v>
      </c>
      <c r="T12" s="4">
        <f aca="true" t="shared" si="5" ref="T12:T43">IF(R12="C",6,IF(R12="B",7,IF(R12="D",5,IF(R12="A",8,IF(R12="S",9,IF(R12="O",10,IF(R12="F",0)))))))</f>
        <v>5</v>
      </c>
      <c r="U12" s="4" t="s">
        <v>122</v>
      </c>
      <c r="V12" s="4">
        <v>2</v>
      </c>
      <c r="W12" s="4">
        <f aca="true" t="shared" si="6" ref="W12:W43">IF(U12="C",6,IF(U12="B",7,IF(U12="D",5,IF(U12="A",8,IF(U12="S",9,IF(U12="O",10,IF(U12="F",0)))))))</f>
        <v>10</v>
      </c>
      <c r="X12" s="4" t="s">
        <v>66</v>
      </c>
      <c r="Y12" s="4">
        <v>2</v>
      </c>
      <c r="Z12" s="4">
        <f aca="true" t="shared" si="7" ref="Z12:Z43">IF(X12="C",6,IF(X12="B",7,IF(X12="D",5,IF(X12="A",8,IF(X12="S",9,IF(X12="O",10,IF(X12="F",0)))))))</f>
        <v>9</v>
      </c>
      <c r="AA12" s="2">
        <f aca="true" t="shared" si="8" ref="AA12:AA43">SUM(D12,G12,J12,M12,P12,S12,V12,Y12)</f>
        <v>21</v>
      </c>
      <c r="AB12" s="2">
        <v>0</v>
      </c>
      <c r="AC12" s="53">
        <v>6.761904761904762</v>
      </c>
    </row>
    <row r="13" spans="1:29" ht="15">
      <c r="A13" s="4">
        <v>2</v>
      </c>
      <c r="B13" s="4" t="s">
        <v>379</v>
      </c>
      <c r="C13" s="4" t="s">
        <v>62</v>
      </c>
      <c r="D13" s="4">
        <v>3</v>
      </c>
      <c r="E13" s="4">
        <f t="shared" si="0"/>
        <v>8</v>
      </c>
      <c r="F13" s="4" t="s">
        <v>1</v>
      </c>
      <c r="G13" s="4">
        <v>3</v>
      </c>
      <c r="H13" s="4">
        <f t="shared" si="1"/>
        <v>6</v>
      </c>
      <c r="I13" s="4" t="s">
        <v>1</v>
      </c>
      <c r="J13" s="4">
        <v>3</v>
      </c>
      <c r="K13" s="4">
        <f t="shared" si="2"/>
        <v>6</v>
      </c>
      <c r="L13" s="4" t="s">
        <v>68</v>
      </c>
      <c r="M13" s="4">
        <v>3</v>
      </c>
      <c r="N13" s="4">
        <f t="shared" si="3"/>
        <v>7</v>
      </c>
      <c r="O13" s="4" t="s">
        <v>122</v>
      </c>
      <c r="P13" s="4">
        <v>2</v>
      </c>
      <c r="Q13" s="4">
        <f t="shared" si="4"/>
        <v>10</v>
      </c>
      <c r="R13" s="4" t="s">
        <v>1</v>
      </c>
      <c r="S13" s="4">
        <v>3</v>
      </c>
      <c r="T13" s="4">
        <f t="shared" si="5"/>
        <v>6</v>
      </c>
      <c r="U13" s="4" t="s">
        <v>66</v>
      </c>
      <c r="V13" s="4">
        <v>2</v>
      </c>
      <c r="W13" s="4">
        <f t="shared" si="6"/>
        <v>9</v>
      </c>
      <c r="X13" s="4" t="s">
        <v>66</v>
      </c>
      <c r="Y13" s="4">
        <v>2</v>
      </c>
      <c r="Z13" s="4">
        <f t="shared" si="7"/>
        <v>9</v>
      </c>
      <c r="AA13" s="2">
        <f t="shared" si="8"/>
        <v>21</v>
      </c>
      <c r="AB13" s="2">
        <v>0</v>
      </c>
      <c r="AC13" s="53">
        <v>7.380952380952381</v>
      </c>
    </row>
    <row r="14" spans="1:29" ht="15">
      <c r="A14" s="4">
        <v>3</v>
      </c>
      <c r="B14" s="4" t="s">
        <v>380</v>
      </c>
      <c r="C14" s="4" t="s">
        <v>1</v>
      </c>
      <c r="D14" s="4">
        <v>3</v>
      </c>
      <c r="E14" s="4">
        <f t="shared" si="0"/>
        <v>6</v>
      </c>
      <c r="F14" s="4" t="s">
        <v>68</v>
      </c>
      <c r="G14" s="4">
        <v>3</v>
      </c>
      <c r="H14" s="4">
        <f t="shared" si="1"/>
        <v>7</v>
      </c>
      <c r="I14" s="4" t="s">
        <v>1</v>
      </c>
      <c r="J14" s="4">
        <v>3</v>
      </c>
      <c r="K14" s="4">
        <f t="shared" si="2"/>
        <v>6</v>
      </c>
      <c r="L14" s="4" t="s">
        <v>55</v>
      </c>
      <c r="M14" s="4">
        <v>3</v>
      </c>
      <c r="N14" s="4">
        <f t="shared" si="3"/>
        <v>5</v>
      </c>
      <c r="O14" s="4" t="s">
        <v>122</v>
      </c>
      <c r="P14" s="4">
        <v>2</v>
      </c>
      <c r="Q14" s="4">
        <f t="shared" si="4"/>
        <v>10</v>
      </c>
      <c r="R14" s="4" t="s">
        <v>55</v>
      </c>
      <c r="S14" s="4">
        <v>3</v>
      </c>
      <c r="T14" s="4">
        <f t="shared" si="5"/>
        <v>5</v>
      </c>
      <c r="U14" s="4" t="s">
        <v>122</v>
      </c>
      <c r="V14" s="4">
        <v>2</v>
      </c>
      <c r="W14" s="4">
        <f t="shared" si="6"/>
        <v>10</v>
      </c>
      <c r="X14" s="4" t="s">
        <v>66</v>
      </c>
      <c r="Y14" s="4">
        <v>2</v>
      </c>
      <c r="Z14" s="4">
        <f t="shared" si="7"/>
        <v>9</v>
      </c>
      <c r="AA14" s="2">
        <f t="shared" si="8"/>
        <v>21</v>
      </c>
      <c r="AB14" s="2">
        <v>0</v>
      </c>
      <c r="AC14" s="53">
        <v>6.904761904761905</v>
      </c>
    </row>
    <row r="15" spans="1:29" ht="15">
      <c r="A15" s="4">
        <v>4</v>
      </c>
      <c r="B15" s="4" t="s">
        <v>381</v>
      </c>
      <c r="C15" s="4" t="s">
        <v>49</v>
      </c>
      <c r="D15" s="4">
        <v>0</v>
      </c>
      <c r="E15" s="4">
        <f t="shared" si="0"/>
        <v>0</v>
      </c>
      <c r="F15" s="4" t="s">
        <v>1</v>
      </c>
      <c r="G15" s="4">
        <v>3</v>
      </c>
      <c r="H15" s="4">
        <f t="shared" si="1"/>
        <v>6</v>
      </c>
      <c r="I15" s="4" t="s">
        <v>49</v>
      </c>
      <c r="J15" s="4">
        <v>0</v>
      </c>
      <c r="K15" s="4">
        <f t="shared" si="2"/>
        <v>0</v>
      </c>
      <c r="L15" s="4" t="s">
        <v>49</v>
      </c>
      <c r="M15" s="4">
        <v>0</v>
      </c>
      <c r="N15" s="4">
        <f t="shared" si="3"/>
        <v>0</v>
      </c>
      <c r="O15" s="4" t="s">
        <v>122</v>
      </c>
      <c r="P15" s="4">
        <v>2</v>
      </c>
      <c r="Q15" s="4">
        <f t="shared" si="4"/>
        <v>10</v>
      </c>
      <c r="R15" s="4" t="s">
        <v>55</v>
      </c>
      <c r="S15" s="4">
        <v>3</v>
      </c>
      <c r="T15" s="4">
        <f t="shared" si="5"/>
        <v>5</v>
      </c>
      <c r="U15" s="4" t="s">
        <v>66</v>
      </c>
      <c r="V15" s="4">
        <v>2</v>
      </c>
      <c r="W15" s="4">
        <f t="shared" si="6"/>
        <v>9</v>
      </c>
      <c r="X15" s="4" t="s">
        <v>62</v>
      </c>
      <c r="Y15" s="4">
        <v>2</v>
      </c>
      <c r="Z15" s="4">
        <f t="shared" si="7"/>
        <v>8</v>
      </c>
      <c r="AA15" s="2">
        <f t="shared" si="8"/>
        <v>12</v>
      </c>
      <c r="AB15" s="2">
        <v>3</v>
      </c>
      <c r="AC15" s="53">
        <v>7.25</v>
      </c>
    </row>
    <row r="16" spans="1:29" ht="15">
      <c r="A16" s="4">
        <v>5</v>
      </c>
      <c r="B16" s="4" t="s">
        <v>382</v>
      </c>
      <c r="C16" s="4" t="s">
        <v>62</v>
      </c>
      <c r="D16" s="4">
        <v>3</v>
      </c>
      <c r="E16" s="4">
        <f t="shared" si="0"/>
        <v>8</v>
      </c>
      <c r="F16" s="4" t="s">
        <v>62</v>
      </c>
      <c r="G16" s="4">
        <v>3</v>
      </c>
      <c r="H16" s="4">
        <f t="shared" si="1"/>
        <v>8</v>
      </c>
      <c r="I16" s="4" t="s">
        <v>49</v>
      </c>
      <c r="J16" s="4">
        <v>0</v>
      </c>
      <c r="K16" s="4">
        <f t="shared" si="2"/>
        <v>0</v>
      </c>
      <c r="L16" s="4" t="s">
        <v>66</v>
      </c>
      <c r="M16" s="4">
        <v>3</v>
      </c>
      <c r="N16" s="4">
        <f t="shared" si="3"/>
        <v>9</v>
      </c>
      <c r="O16" s="4" t="s">
        <v>122</v>
      </c>
      <c r="P16" s="4">
        <v>2</v>
      </c>
      <c r="Q16" s="4">
        <f t="shared" si="4"/>
        <v>10</v>
      </c>
      <c r="R16" s="4" t="s">
        <v>68</v>
      </c>
      <c r="S16" s="4">
        <v>3</v>
      </c>
      <c r="T16" s="4">
        <f t="shared" si="5"/>
        <v>7</v>
      </c>
      <c r="U16" s="4" t="s">
        <v>66</v>
      </c>
      <c r="V16" s="4">
        <v>2</v>
      </c>
      <c r="W16" s="4">
        <f t="shared" si="6"/>
        <v>9</v>
      </c>
      <c r="X16" s="4" t="s">
        <v>122</v>
      </c>
      <c r="Y16" s="4">
        <v>2</v>
      </c>
      <c r="Z16" s="4">
        <f t="shared" si="7"/>
        <v>10</v>
      </c>
      <c r="AA16" s="2">
        <f t="shared" si="8"/>
        <v>18</v>
      </c>
      <c r="AB16" s="2">
        <v>1</v>
      </c>
      <c r="AC16" s="53">
        <v>8.555555555555555</v>
      </c>
    </row>
    <row r="17" spans="1:29" ht="15">
      <c r="A17" s="4">
        <v>6</v>
      </c>
      <c r="B17" s="4" t="s">
        <v>383</v>
      </c>
      <c r="C17" s="4" t="s">
        <v>62</v>
      </c>
      <c r="D17" s="4">
        <v>3</v>
      </c>
      <c r="E17" s="4">
        <f t="shared" si="0"/>
        <v>8</v>
      </c>
      <c r="F17" s="4" t="s">
        <v>62</v>
      </c>
      <c r="G17" s="4">
        <v>3</v>
      </c>
      <c r="H17" s="4">
        <f t="shared" si="1"/>
        <v>8</v>
      </c>
      <c r="I17" s="4" t="s">
        <v>68</v>
      </c>
      <c r="J17" s="4">
        <v>3</v>
      </c>
      <c r="K17" s="4">
        <f t="shared" si="2"/>
        <v>7</v>
      </c>
      <c r="L17" s="4" t="s">
        <v>62</v>
      </c>
      <c r="M17" s="4">
        <v>3</v>
      </c>
      <c r="N17" s="4">
        <f t="shared" si="3"/>
        <v>8</v>
      </c>
      <c r="O17" s="4" t="s">
        <v>122</v>
      </c>
      <c r="P17" s="4">
        <v>2</v>
      </c>
      <c r="Q17" s="4">
        <f t="shared" si="4"/>
        <v>10</v>
      </c>
      <c r="R17" s="4" t="s">
        <v>68</v>
      </c>
      <c r="S17" s="4">
        <v>3</v>
      </c>
      <c r="T17" s="4">
        <f t="shared" si="5"/>
        <v>7</v>
      </c>
      <c r="U17" s="4" t="s">
        <v>122</v>
      </c>
      <c r="V17" s="4">
        <v>2</v>
      </c>
      <c r="W17" s="4">
        <f t="shared" si="6"/>
        <v>10</v>
      </c>
      <c r="X17" s="4" t="s">
        <v>122</v>
      </c>
      <c r="Y17" s="4">
        <v>2</v>
      </c>
      <c r="Z17" s="4">
        <f t="shared" si="7"/>
        <v>10</v>
      </c>
      <c r="AA17" s="2">
        <f t="shared" si="8"/>
        <v>21</v>
      </c>
      <c r="AB17" s="2">
        <v>0</v>
      </c>
      <c r="AC17" s="53">
        <v>8.285714285714286</v>
      </c>
    </row>
    <row r="18" spans="1:29" ht="15">
      <c r="A18" s="4">
        <v>7</v>
      </c>
      <c r="B18" s="4" t="s">
        <v>384</v>
      </c>
      <c r="C18" s="4" t="s">
        <v>1</v>
      </c>
      <c r="D18" s="4">
        <v>3</v>
      </c>
      <c r="E18" s="4">
        <f t="shared" si="0"/>
        <v>6</v>
      </c>
      <c r="F18" s="4" t="s">
        <v>62</v>
      </c>
      <c r="G18" s="4">
        <v>3</v>
      </c>
      <c r="H18" s="4">
        <f t="shared" si="1"/>
        <v>8</v>
      </c>
      <c r="I18" s="4" t="s">
        <v>68</v>
      </c>
      <c r="J18" s="4">
        <v>3</v>
      </c>
      <c r="K18" s="4">
        <f t="shared" si="2"/>
        <v>7</v>
      </c>
      <c r="L18" s="4" t="s">
        <v>1</v>
      </c>
      <c r="M18" s="4">
        <v>3</v>
      </c>
      <c r="N18" s="4">
        <f t="shared" si="3"/>
        <v>6</v>
      </c>
      <c r="O18" s="4" t="s">
        <v>122</v>
      </c>
      <c r="P18" s="4">
        <v>2</v>
      </c>
      <c r="Q18" s="4">
        <f t="shared" si="4"/>
        <v>10</v>
      </c>
      <c r="R18" s="4" t="s">
        <v>68</v>
      </c>
      <c r="S18" s="4">
        <v>3</v>
      </c>
      <c r="T18" s="4">
        <f t="shared" si="5"/>
        <v>7</v>
      </c>
      <c r="U18" s="4" t="s">
        <v>122</v>
      </c>
      <c r="V18" s="4">
        <v>2</v>
      </c>
      <c r="W18" s="4">
        <f t="shared" si="6"/>
        <v>10</v>
      </c>
      <c r="X18" s="4" t="s">
        <v>122</v>
      </c>
      <c r="Y18" s="4">
        <v>2</v>
      </c>
      <c r="Z18" s="4">
        <f t="shared" si="7"/>
        <v>10</v>
      </c>
      <c r="AA18" s="2">
        <f t="shared" si="8"/>
        <v>21</v>
      </c>
      <c r="AB18" s="2">
        <v>0</v>
      </c>
      <c r="AC18" s="53">
        <v>7.714285714285714</v>
      </c>
    </row>
    <row r="19" spans="1:29" ht="15">
      <c r="A19" s="4">
        <v>8</v>
      </c>
      <c r="B19" s="4" t="s">
        <v>385</v>
      </c>
      <c r="C19" s="4" t="s">
        <v>49</v>
      </c>
      <c r="D19" s="4">
        <v>0</v>
      </c>
      <c r="E19" s="4">
        <f t="shared" si="0"/>
        <v>0</v>
      </c>
      <c r="F19" s="4" t="s">
        <v>77</v>
      </c>
      <c r="G19" s="4">
        <v>0</v>
      </c>
      <c r="H19" s="4">
        <v>0</v>
      </c>
      <c r="I19" s="4" t="s">
        <v>49</v>
      </c>
      <c r="J19" s="4">
        <v>0</v>
      </c>
      <c r="K19" s="4">
        <f t="shared" si="2"/>
        <v>0</v>
      </c>
      <c r="L19" s="4" t="s">
        <v>49</v>
      </c>
      <c r="M19" s="4">
        <v>0</v>
      </c>
      <c r="N19" s="4">
        <f t="shared" si="3"/>
        <v>0</v>
      </c>
      <c r="O19" s="4" t="s">
        <v>122</v>
      </c>
      <c r="P19" s="4">
        <v>2</v>
      </c>
      <c r="Q19" s="4">
        <f t="shared" si="4"/>
        <v>10</v>
      </c>
      <c r="R19" s="4" t="s">
        <v>49</v>
      </c>
      <c r="S19" s="4">
        <v>0</v>
      </c>
      <c r="T19" s="4">
        <f t="shared" si="5"/>
        <v>0</v>
      </c>
      <c r="U19" s="4" t="s">
        <v>122</v>
      </c>
      <c r="V19" s="4">
        <v>2</v>
      </c>
      <c r="W19" s="4">
        <f t="shared" si="6"/>
        <v>10</v>
      </c>
      <c r="X19" s="4" t="s">
        <v>122</v>
      </c>
      <c r="Y19" s="4">
        <v>2</v>
      </c>
      <c r="Z19" s="4">
        <f t="shared" si="7"/>
        <v>10</v>
      </c>
      <c r="AA19" s="2">
        <f t="shared" si="8"/>
        <v>6</v>
      </c>
      <c r="AB19" s="2">
        <v>5</v>
      </c>
      <c r="AC19" s="53">
        <v>10</v>
      </c>
    </row>
    <row r="20" spans="1:29" ht="15">
      <c r="A20" s="4">
        <v>9</v>
      </c>
      <c r="B20" s="4" t="s">
        <v>386</v>
      </c>
      <c r="C20" s="4" t="s">
        <v>68</v>
      </c>
      <c r="D20" s="4">
        <v>3</v>
      </c>
      <c r="E20" s="4">
        <f t="shared" si="0"/>
        <v>7</v>
      </c>
      <c r="F20" s="4" t="s">
        <v>68</v>
      </c>
      <c r="G20" s="4">
        <v>3</v>
      </c>
      <c r="H20" s="4">
        <f aca="true" t="shared" si="9" ref="H20:H37">IF(F20="C",6,IF(F20="B",7,IF(F20="D",5,IF(F20="A",8,IF(F20="S",9,IF(F20="O",10,IF(F20="F",0)))))))</f>
        <v>7</v>
      </c>
      <c r="I20" s="4" t="s">
        <v>62</v>
      </c>
      <c r="J20" s="4">
        <v>3</v>
      </c>
      <c r="K20" s="4">
        <f t="shared" si="2"/>
        <v>8</v>
      </c>
      <c r="L20" s="4" t="s">
        <v>66</v>
      </c>
      <c r="M20" s="4">
        <v>3</v>
      </c>
      <c r="N20" s="4">
        <f t="shared" si="3"/>
        <v>9</v>
      </c>
      <c r="O20" s="4" t="s">
        <v>122</v>
      </c>
      <c r="P20" s="4">
        <v>2</v>
      </c>
      <c r="Q20" s="4">
        <f t="shared" si="4"/>
        <v>10</v>
      </c>
      <c r="R20" s="4" t="s">
        <v>1</v>
      </c>
      <c r="S20" s="4">
        <v>3</v>
      </c>
      <c r="T20" s="4">
        <f t="shared" si="5"/>
        <v>6</v>
      </c>
      <c r="U20" s="4" t="s">
        <v>122</v>
      </c>
      <c r="V20" s="4">
        <v>2</v>
      </c>
      <c r="W20" s="4">
        <f t="shared" si="6"/>
        <v>10</v>
      </c>
      <c r="X20" s="4" t="s">
        <v>122</v>
      </c>
      <c r="Y20" s="4">
        <v>2</v>
      </c>
      <c r="Z20" s="4">
        <f t="shared" si="7"/>
        <v>10</v>
      </c>
      <c r="AA20" s="2">
        <f t="shared" si="8"/>
        <v>21</v>
      </c>
      <c r="AB20" s="2">
        <v>0</v>
      </c>
      <c r="AC20" s="53">
        <v>8.142857142857142</v>
      </c>
    </row>
    <row r="21" spans="1:29" ht="15">
      <c r="A21" s="4">
        <v>10</v>
      </c>
      <c r="B21" s="4" t="s">
        <v>387</v>
      </c>
      <c r="C21" s="4" t="s">
        <v>68</v>
      </c>
      <c r="D21" s="4">
        <v>3</v>
      </c>
      <c r="E21" s="4">
        <f t="shared" si="0"/>
        <v>7</v>
      </c>
      <c r="F21" s="4" t="s">
        <v>55</v>
      </c>
      <c r="G21" s="4">
        <v>3</v>
      </c>
      <c r="H21" s="4">
        <f t="shared" si="9"/>
        <v>5</v>
      </c>
      <c r="I21" s="4" t="s">
        <v>68</v>
      </c>
      <c r="J21" s="4">
        <v>3</v>
      </c>
      <c r="K21" s="4">
        <f t="shared" si="2"/>
        <v>7</v>
      </c>
      <c r="L21" s="4" t="s">
        <v>49</v>
      </c>
      <c r="M21" s="4">
        <v>0</v>
      </c>
      <c r="N21" s="4">
        <f t="shared" si="3"/>
        <v>0</v>
      </c>
      <c r="O21" s="4" t="s">
        <v>122</v>
      </c>
      <c r="P21" s="4">
        <v>2</v>
      </c>
      <c r="Q21" s="4">
        <f t="shared" si="4"/>
        <v>10</v>
      </c>
      <c r="R21" s="4" t="s">
        <v>1</v>
      </c>
      <c r="S21" s="4">
        <v>3</v>
      </c>
      <c r="T21" s="4">
        <f t="shared" si="5"/>
        <v>6</v>
      </c>
      <c r="U21" s="4" t="s">
        <v>122</v>
      </c>
      <c r="V21" s="4">
        <v>2</v>
      </c>
      <c r="W21" s="4">
        <f t="shared" si="6"/>
        <v>10</v>
      </c>
      <c r="X21" s="4" t="s">
        <v>66</v>
      </c>
      <c r="Y21" s="4">
        <v>2</v>
      </c>
      <c r="Z21" s="4">
        <f t="shared" si="7"/>
        <v>9</v>
      </c>
      <c r="AA21" s="2">
        <f t="shared" si="8"/>
        <v>18</v>
      </c>
      <c r="AB21" s="2">
        <v>1</v>
      </c>
      <c r="AC21" s="53">
        <v>7.388888888888889</v>
      </c>
    </row>
    <row r="22" spans="1:29" ht="15">
      <c r="A22" s="4">
        <v>11</v>
      </c>
      <c r="B22" s="4" t="s">
        <v>388</v>
      </c>
      <c r="C22" s="4" t="s">
        <v>62</v>
      </c>
      <c r="D22" s="4">
        <v>3</v>
      </c>
      <c r="E22" s="4">
        <f t="shared" si="0"/>
        <v>8</v>
      </c>
      <c r="F22" s="4" t="s">
        <v>68</v>
      </c>
      <c r="G22" s="4">
        <v>3</v>
      </c>
      <c r="H22" s="4">
        <f t="shared" si="9"/>
        <v>7</v>
      </c>
      <c r="I22" s="4" t="s">
        <v>1</v>
      </c>
      <c r="J22" s="4">
        <v>3</v>
      </c>
      <c r="K22" s="4">
        <f t="shared" si="2"/>
        <v>6</v>
      </c>
      <c r="L22" s="4" t="s">
        <v>68</v>
      </c>
      <c r="M22" s="4">
        <v>3</v>
      </c>
      <c r="N22" s="4">
        <f t="shared" si="3"/>
        <v>7</v>
      </c>
      <c r="O22" s="4" t="s">
        <v>122</v>
      </c>
      <c r="P22" s="4">
        <v>2</v>
      </c>
      <c r="Q22" s="4">
        <f t="shared" si="4"/>
        <v>10</v>
      </c>
      <c r="R22" s="4" t="s">
        <v>62</v>
      </c>
      <c r="S22" s="4">
        <v>3</v>
      </c>
      <c r="T22" s="4">
        <f t="shared" si="5"/>
        <v>8</v>
      </c>
      <c r="U22" s="4" t="s">
        <v>66</v>
      </c>
      <c r="V22" s="4">
        <v>2</v>
      </c>
      <c r="W22" s="4">
        <f t="shared" si="6"/>
        <v>9</v>
      </c>
      <c r="X22" s="4" t="s">
        <v>66</v>
      </c>
      <c r="Y22" s="4">
        <v>2</v>
      </c>
      <c r="Z22" s="4">
        <f t="shared" si="7"/>
        <v>9</v>
      </c>
      <c r="AA22" s="2">
        <f t="shared" si="8"/>
        <v>21</v>
      </c>
      <c r="AB22" s="2">
        <v>0</v>
      </c>
      <c r="AC22" s="53">
        <v>7.809523809523809</v>
      </c>
    </row>
    <row r="23" spans="1:29" ht="15">
      <c r="A23" s="4">
        <v>12</v>
      </c>
      <c r="B23" s="4" t="s">
        <v>389</v>
      </c>
      <c r="C23" s="4" t="s">
        <v>55</v>
      </c>
      <c r="D23" s="4">
        <v>3</v>
      </c>
      <c r="E23" s="4">
        <f t="shared" si="0"/>
        <v>5</v>
      </c>
      <c r="F23" s="4" t="s">
        <v>49</v>
      </c>
      <c r="G23" s="4">
        <v>0</v>
      </c>
      <c r="H23" s="4">
        <f t="shared" si="9"/>
        <v>0</v>
      </c>
      <c r="I23" s="4" t="s">
        <v>55</v>
      </c>
      <c r="J23" s="4">
        <v>3</v>
      </c>
      <c r="K23" s="4">
        <f t="shared" si="2"/>
        <v>5</v>
      </c>
      <c r="L23" s="4" t="s">
        <v>49</v>
      </c>
      <c r="M23" s="4">
        <v>0</v>
      </c>
      <c r="N23" s="4">
        <f t="shared" si="3"/>
        <v>0</v>
      </c>
      <c r="O23" s="4" t="s">
        <v>122</v>
      </c>
      <c r="P23" s="4">
        <v>2</v>
      </c>
      <c r="Q23" s="4">
        <f t="shared" si="4"/>
        <v>10</v>
      </c>
      <c r="R23" s="4" t="s">
        <v>49</v>
      </c>
      <c r="S23" s="4">
        <v>0</v>
      </c>
      <c r="T23" s="4">
        <f t="shared" si="5"/>
        <v>0</v>
      </c>
      <c r="U23" s="4" t="s">
        <v>66</v>
      </c>
      <c r="V23" s="4">
        <v>2</v>
      </c>
      <c r="W23" s="4">
        <f t="shared" si="6"/>
        <v>9</v>
      </c>
      <c r="X23" s="4" t="s">
        <v>62</v>
      </c>
      <c r="Y23" s="4">
        <v>2</v>
      </c>
      <c r="Z23" s="4">
        <f t="shared" si="7"/>
        <v>8</v>
      </c>
      <c r="AA23" s="2">
        <f t="shared" si="8"/>
        <v>12</v>
      </c>
      <c r="AB23" s="2">
        <v>3</v>
      </c>
      <c r="AC23" s="53">
        <v>7</v>
      </c>
    </row>
    <row r="24" spans="1:29" ht="15">
      <c r="A24" s="4">
        <v>13</v>
      </c>
      <c r="B24" s="4" t="s">
        <v>390</v>
      </c>
      <c r="C24" s="4" t="s">
        <v>62</v>
      </c>
      <c r="D24" s="4">
        <v>3</v>
      </c>
      <c r="E24" s="4">
        <f t="shared" si="0"/>
        <v>8</v>
      </c>
      <c r="F24" s="4" t="s">
        <v>1</v>
      </c>
      <c r="G24" s="4">
        <v>3</v>
      </c>
      <c r="H24" s="4">
        <f t="shared" si="9"/>
        <v>6</v>
      </c>
      <c r="I24" s="4" t="s">
        <v>1</v>
      </c>
      <c r="J24" s="4">
        <v>3</v>
      </c>
      <c r="K24" s="4">
        <f t="shared" si="2"/>
        <v>6</v>
      </c>
      <c r="L24" s="4" t="s">
        <v>68</v>
      </c>
      <c r="M24" s="4">
        <v>3</v>
      </c>
      <c r="N24" s="4">
        <f t="shared" si="3"/>
        <v>7</v>
      </c>
      <c r="O24" s="4" t="s">
        <v>122</v>
      </c>
      <c r="P24" s="4">
        <v>2</v>
      </c>
      <c r="Q24" s="4">
        <f t="shared" si="4"/>
        <v>10</v>
      </c>
      <c r="R24" s="4" t="s">
        <v>1</v>
      </c>
      <c r="S24" s="4">
        <v>3</v>
      </c>
      <c r="T24" s="4">
        <f t="shared" si="5"/>
        <v>6</v>
      </c>
      <c r="U24" s="4" t="s">
        <v>122</v>
      </c>
      <c r="V24" s="4">
        <v>2</v>
      </c>
      <c r="W24" s="4">
        <f t="shared" si="6"/>
        <v>10</v>
      </c>
      <c r="X24" s="4" t="s">
        <v>122</v>
      </c>
      <c r="Y24" s="4">
        <v>2</v>
      </c>
      <c r="Z24" s="4">
        <f t="shared" si="7"/>
        <v>10</v>
      </c>
      <c r="AA24" s="2">
        <f t="shared" si="8"/>
        <v>21</v>
      </c>
      <c r="AB24" s="2">
        <v>0</v>
      </c>
      <c r="AC24" s="53">
        <v>7.571428571428571</v>
      </c>
    </row>
    <row r="25" spans="1:29" ht="15">
      <c r="A25" s="4">
        <v>14</v>
      </c>
      <c r="B25" s="4" t="s">
        <v>391</v>
      </c>
      <c r="C25" s="4" t="s">
        <v>68</v>
      </c>
      <c r="D25" s="4">
        <v>3</v>
      </c>
      <c r="E25" s="4">
        <f t="shared" si="0"/>
        <v>7</v>
      </c>
      <c r="F25" s="4" t="s">
        <v>55</v>
      </c>
      <c r="G25" s="4">
        <v>3</v>
      </c>
      <c r="H25" s="4">
        <f t="shared" si="9"/>
        <v>5</v>
      </c>
      <c r="I25" s="4" t="s">
        <v>1</v>
      </c>
      <c r="J25" s="4">
        <v>3</v>
      </c>
      <c r="K25" s="4">
        <f t="shared" si="2"/>
        <v>6</v>
      </c>
      <c r="L25" s="4" t="s">
        <v>1</v>
      </c>
      <c r="M25" s="4">
        <v>3</v>
      </c>
      <c r="N25" s="4">
        <f t="shared" si="3"/>
        <v>6</v>
      </c>
      <c r="O25" s="4" t="s">
        <v>122</v>
      </c>
      <c r="P25" s="4">
        <v>2</v>
      </c>
      <c r="Q25" s="4">
        <f t="shared" si="4"/>
        <v>10</v>
      </c>
      <c r="R25" s="4" t="s">
        <v>1</v>
      </c>
      <c r="S25" s="4">
        <v>3</v>
      </c>
      <c r="T25" s="4">
        <f t="shared" si="5"/>
        <v>6</v>
      </c>
      <c r="U25" s="4" t="s">
        <v>66</v>
      </c>
      <c r="V25" s="4">
        <v>2</v>
      </c>
      <c r="W25" s="4">
        <f t="shared" si="6"/>
        <v>9</v>
      </c>
      <c r="X25" s="4" t="s">
        <v>66</v>
      </c>
      <c r="Y25" s="4">
        <v>2</v>
      </c>
      <c r="Z25" s="4">
        <f t="shared" si="7"/>
        <v>9</v>
      </c>
      <c r="AA25" s="2">
        <f t="shared" si="8"/>
        <v>21</v>
      </c>
      <c r="AB25" s="2">
        <v>0</v>
      </c>
      <c r="AC25" s="53">
        <v>6.9523809523809526</v>
      </c>
    </row>
    <row r="26" spans="1:29" ht="15">
      <c r="A26" s="4">
        <v>15</v>
      </c>
      <c r="B26" s="4" t="s">
        <v>392</v>
      </c>
      <c r="C26" s="4" t="s">
        <v>77</v>
      </c>
      <c r="D26" s="4">
        <v>0</v>
      </c>
      <c r="E26" s="4">
        <v>0</v>
      </c>
      <c r="F26" s="4" t="s">
        <v>1</v>
      </c>
      <c r="G26" s="4">
        <v>3</v>
      </c>
      <c r="H26" s="4">
        <f t="shared" si="9"/>
        <v>6</v>
      </c>
      <c r="I26" s="4" t="s">
        <v>1</v>
      </c>
      <c r="J26" s="4">
        <v>3</v>
      </c>
      <c r="K26" s="4">
        <f t="shared" si="2"/>
        <v>6</v>
      </c>
      <c r="L26" s="4" t="s">
        <v>68</v>
      </c>
      <c r="M26" s="4">
        <v>3</v>
      </c>
      <c r="N26" s="4">
        <f t="shared" si="3"/>
        <v>7</v>
      </c>
      <c r="O26" s="4" t="s">
        <v>66</v>
      </c>
      <c r="P26" s="4">
        <v>2</v>
      </c>
      <c r="Q26" s="4">
        <f t="shared" si="4"/>
        <v>9</v>
      </c>
      <c r="R26" s="4" t="s">
        <v>1</v>
      </c>
      <c r="S26" s="4">
        <v>3</v>
      </c>
      <c r="T26" s="4">
        <f t="shared" si="5"/>
        <v>6</v>
      </c>
      <c r="U26" s="4" t="s">
        <v>66</v>
      </c>
      <c r="V26" s="4">
        <v>2</v>
      </c>
      <c r="W26" s="4">
        <f t="shared" si="6"/>
        <v>9</v>
      </c>
      <c r="X26" s="4" t="s">
        <v>122</v>
      </c>
      <c r="Y26" s="4">
        <v>2</v>
      </c>
      <c r="Z26" s="4">
        <f t="shared" si="7"/>
        <v>10</v>
      </c>
      <c r="AA26" s="2">
        <f t="shared" si="8"/>
        <v>18</v>
      </c>
      <c r="AB26" s="2">
        <v>1</v>
      </c>
      <c r="AC26" s="53">
        <v>7.277777777777778</v>
      </c>
    </row>
    <row r="27" spans="1:29" ht="15">
      <c r="A27" s="4">
        <v>16</v>
      </c>
      <c r="B27" s="4" t="s">
        <v>393</v>
      </c>
      <c r="C27" s="4" t="s">
        <v>68</v>
      </c>
      <c r="D27" s="4">
        <v>3</v>
      </c>
      <c r="E27" s="4">
        <f>IF(C27="C",6,IF(C27="B",7,IF(C27="D",5,IF(C27="A",8,IF(C27="S",9,IF(C27="O",10,IF(C27="F",0)))))))</f>
        <v>7</v>
      </c>
      <c r="F27" s="4" t="s">
        <v>62</v>
      </c>
      <c r="G27" s="4">
        <v>3</v>
      </c>
      <c r="H27" s="4">
        <f t="shared" si="9"/>
        <v>8</v>
      </c>
      <c r="I27" s="4" t="s">
        <v>1</v>
      </c>
      <c r="J27" s="4">
        <v>3</v>
      </c>
      <c r="K27" s="4">
        <f t="shared" si="2"/>
        <v>6</v>
      </c>
      <c r="L27" s="4" t="s">
        <v>68</v>
      </c>
      <c r="M27" s="4">
        <v>3</v>
      </c>
      <c r="N27" s="4">
        <f t="shared" si="3"/>
        <v>7</v>
      </c>
      <c r="O27" s="4" t="s">
        <v>122</v>
      </c>
      <c r="P27" s="4">
        <v>2</v>
      </c>
      <c r="Q27" s="4">
        <f t="shared" si="4"/>
        <v>10</v>
      </c>
      <c r="R27" s="4" t="s">
        <v>55</v>
      </c>
      <c r="S27" s="4">
        <v>3</v>
      </c>
      <c r="T27" s="4">
        <f t="shared" si="5"/>
        <v>5</v>
      </c>
      <c r="U27" s="4" t="s">
        <v>66</v>
      </c>
      <c r="V27" s="4">
        <v>2</v>
      </c>
      <c r="W27" s="4">
        <f t="shared" si="6"/>
        <v>9</v>
      </c>
      <c r="X27" s="4" t="s">
        <v>122</v>
      </c>
      <c r="Y27" s="4">
        <v>2</v>
      </c>
      <c r="Z27" s="4">
        <f t="shared" si="7"/>
        <v>10</v>
      </c>
      <c r="AA27" s="2">
        <f t="shared" si="8"/>
        <v>21</v>
      </c>
      <c r="AB27" s="2">
        <v>0</v>
      </c>
      <c r="AC27" s="53">
        <v>7.476190476190476</v>
      </c>
    </row>
    <row r="28" spans="1:29" ht="15">
      <c r="A28" s="4">
        <v>17</v>
      </c>
      <c r="B28" s="4" t="s">
        <v>394</v>
      </c>
      <c r="C28" s="4" t="s">
        <v>68</v>
      </c>
      <c r="D28" s="4">
        <v>3</v>
      </c>
      <c r="E28" s="4">
        <f>IF(C28="C",6,IF(C28="B",7,IF(C28="D",5,IF(C28="A",8,IF(C28="S",9,IF(C28="O",10,IF(C28="F",0)))))))</f>
        <v>7</v>
      </c>
      <c r="F28" s="4" t="s">
        <v>55</v>
      </c>
      <c r="G28" s="4">
        <v>3</v>
      </c>
      <c r="H28" s="4">
        <f t="shared" si="9"/>
        <v>5</v>
      </c>
      <c r="I28" s="4" t="s">
        <v>49</v>
      </c>
      <c r="J28" s="4">
        <v>0</v>
      </c>
      <c r="K28" s="4">
        <f t="shared" si="2"/>
        <v>0</v>
      </c>
      <c r="L28" s="4" t="s">
        <v>1</v>
      </c>
      <c r="M28" s="4">
        <v>3</v>
      </c>
      <c r="N28" s="4">
        <f t="shared" si="3"/>
        <v>6</v>
      </c>
      <c r="O28" s="4" t="s">
        <v>122</v>
      </c>
      <c r="P28" s="4">
        <v>2</v>
      </c>
      <c r="Q28" s="4">
        <f t="shared" si="4"/>
        <v>10</v>
      </c>
      <c r="R28" s="4" t="s">
        <v>1</v>
      </c>
      <c r="S28" s="4">
        <v>3</v>
      </c>
      <c r="T28" s="4">
        <f t="shared" si="5"/>
        <v>6</v>
      </c>
      <c r="U28" s="4" t="s">
        <v>66</v>
      </c>
      <c r="V28" s="4">
        <v>2</v>
      </c>
      <c r="W28" s="4">
        <f t="shared" si="6"/>
        <v>9</v>
      </c>
      <c r="X28" s="4" t="s">
        <v>122</v>
      </c>
      <c r="Y28" s="4">
        <v>2</v>
      </c>
      <c r="Z28" s="4">
        <f t="shared" si="7"/>
        <v>10</v>
      </c>
      <c r="AA28" s="2">
        <f t="shared" si="8"/>
        <v>18</v>
      </c>
      <c r="AB28" s="2">
        <v>1</v>
      </c>
      <c r="AC28" s="53">
        <v>7.222222222222222</v>
      </c>
    </row>
    <row r="29" spans="1:29" ht="15">
      <c r="A29" s="4">
        <v>18</v>
      </c>
      <c r="B29" s="4" t="s">
        <v>395</v>
      </c>
      <c r="C29" s="4" t="s">
        <v>77</v>
      </c>
      <c r="D29" s="4">
        <v>0</v>
      </c>
      <c r="E29" s="4">
        <v>0</v>
      </c>
      <c r="F29" s="4" t="s">
        <v>55</v>
      </c>
      <c r="G29" s="4">
        <v>3</v>
      </c>
      <c r="H29" s="4">
        <f t="shared" si="9"/>
        <v>5</v>
      </c>
      <c r="I29" s="4" t="s">
        <v>68</v>
      </c>
      <c r="J29" s="4">
        <v>3</v>
      </c>
      <c r="K29" s="4">
        <f t="shared" si="2"/>
        <v>7</v>
      </c>
      <c r="L29" s="4" t="s">
        <v>68</v>
      </c>
      <c r="M29" s="4">
        <v>3</v>
      </c>
      <c r="N29" s="4">
        <f t="shared" si="3"/>
        <v>7</v>
      </c>
      <c r="O29" s="4" t="s">
        <v>122</v>
      </c>
      <c r="P29" s="4">
        <v>2</v>
      </c>
      <c r="Q29" s="4">
        <f t="shared" si="4"/>
        <v>10</v>
      </c>
      <c r="R29" s="4" t="s">
        <v>68</v>
      </c>
      <c r="S29" s="4">
        <v>3</v>
      </c>
      <c r="T29" s="4">
        <f t="shared" si="5"/>
        <v>7</v>
      </c>
      <c r="U29" s="4" t="s">
        <v>122</v>
      </c>
      <c r="V29" s="4">
        <v>2</v>
      </c>
      <c r="W29" s="4">
        <f t="shared" si="6"/>
        <v>10</v>
      </c>
      <c r="X29" s="4" t="s">
        <v>122</v>
      </c>
      <c r="Y29" s="4">
        <v>2</v>
      </c>
      <c r="Z29" s="4">
        <f t="shared" si="7"/>
        <v>10</v>
      </c>
      <c r="AA29" s="2">
        <f t="shared" si="8"/>
        <v>18</v>
      </c>
      <c r="AB29" s="2">
        <v>1</v>
      </c>
      <c r="AC29" s="53">
        <v>7.666666666666667</v>
      </c>
    </row>
    <row r="30" spans="1:29" ht="15">
      <c r="A30" s="4">
        <v>19</v>
      </c>
      <c r="B30" s="4" t="s">
        <v>396</v>
      </c>
      <c r="C30" s="4" t="s">
        <v>68</v>
      </c>
      <c r="D30" s="4">
        <v>3</v>
      </c>
      <c r="E30" s="4">
        <f>IF(C30="C",6,IF(C30="B",7,IF(C30="D",5,IF(C30="A",8,IF(C30="S",9,IF(C30="O",10,IF(C30="F",0)))))))</f>
        <v>7</v>
      </c>
      <c r="F30" s="4" t="s">
        <v>1</v>
      </c>
      <c r="G30" s="4">
        <v>3</v>
      </c>
      <c r="H30" s="4">
        <f t="shared" si="9"/>
        <v>6</v>
      </c>
      <c r="I30" s="4" t="s">
        <v>68</v>
      </c>
      <c r="J30" s="4">
        <v>3</v>
      </c>
      <c r="K30" s="4">
        <f t="shared" si="2"/>
        <v>7</v>
      </c>
      <c r="L30" s="4" t="s">
        <v>1</v>
      </c>
      <c r="M30" s="4">
        <v>3</v>
      </c>
      <c r="N30" s="4">
        <f t="shared" si="3"/>
        <v>6</v>
      </c>
      <c r="O30" s="4" t="s">
        <v>122</v>
      </c>
      <c r="P30" s="4">
        <v>2</v>
      </c>
      <c r="Q30" s="4">
        <f t="shared" si="4"/>
        <v>10</v>
      </c>
      <c r="R30" s="4" t="s">
        <v>1</v>
      </c>
      <c r="S30" s="4">
        <v>3</v>
      </c>
      <c r="T30" s="4">
        <f t="shared" si="5"/>
        <v>6</v>
      </c>
      <c r="U30" s="4" t="s">
        <v>66</v>
      </c>
      <c r="V30" s="4">
        <v>2</v>
      </c>
      <c r="W30" s="4">
        <f t="shared" si="6"/>
        <v>9</v>
      </c>
      <c r="X30" s="4" t="s">
        <v>66</v>
      </c>
      <c r="Y30" s="4">
        <v>2</v>
      </c>
      <c r="Z30" s="4">
        <f t="shared" si="7"/>
        <v>9</v>
      </c>
      <c r="AA30" s="2">
        <f t="shared" si="8"/>
        <v>21</v>
      </c>
      <c r="AB30" s="2">
        <v>0</v>
      </c>
      <c r="AC30" s="53">
        <v>7.238095238095238</v>
      </c>
    </row>
    <row r="31" spans="1:29" ht="15">
      <c r="A31" s="4">
        <v>20</v>
      </c>
      <c r="B31" s="4" t="s">
        <v>397</v>
      </c>
      <c r="C31" s="4" t="s">
        <v>49</v>
      </c>
      <c r="D31" s="4">
        <v>0</v>
      </c>
      <c r="E31" s="4">
        <f>IF(C31="C",6,IF(C31="B",7,IF(C31="D",5,IF(C31="A",8,IF(C31="S",9,IF(C31="O",10,IF(C31="F",0)))))))</f>
        <v>0</v>
      </c>
      <c r="F31" s="4" t="s">
        <v>62</v>
      </c>
      <c r="G31" s="4">
        <v>3</v>
      </c>
      <c r="H31" s="4">
        <f t="shared" si="9"/>
        <v>8</v>
      </c>
      <c r="I31" s="4" t="s">
        <v>1</v>
      </c>
      <c r="J31" s="4">
        <v>3</v>
      </c>
      <c r="K31" s="4">
        <f t="shared" si="2"/>
        <v>6</v>
      </c>
      <c r="L31" s="4" t="s">
        <v>49</v>
      </c>
      <c r="M31" s="4">
        <v>0</v>
      </c>
      <c r="N31" s="4">
        <f t="shared" si="3"/>
        <v>0</v>
      </c>
      <c r="O31" s="4" t="s">
        <v>122</v>
      </c>
      <c r="P31" s="4">
        <v>2</v>
      </c>
      <c r="Q31" s="4">
        <f t="shared" si="4"/>
        <v>10</v>
      </c>
      <c r="R31" s="4" t="s">
        <v>1</v>
      </c>
      <c r="S31" s="4">
        <v>3</v>
      </c>
      <c r="T31" s="4">
        <f t="shared" si="5"/>
        <v>6</v>
      </c>
      <c r="U31" s="4" t="s">
        <v>66</v>
      </c>
      <c r="V31" s="4">
        <v>2</v>
      </c>
      <c r="W31" s="4">
        <f t="shared" si="6"/>
        <v>9</v>
      </c>
      <c r="X31" s="4" t="s">
        <v>122</v>
      </c>
      <c r="Y31" s="4">
        <v>2</v>
      </c>
      <c r="Z31" s="4">
        <f t="shared" si="7"/>
        <v>10</v>
      </c>
      <c r="AA31" s="2">
        <f t="shared" si="8"/>
        <v>15</v>
      </c>
      <c r="AB31" s="2">
        <v>2</v>
      </c>
      <c r="AC31" s="53">
        <v>7.866666666666666</v>
      </c>
    </row>
    <row r="32" spans="1:29" ht="15">
      <c r="A32" s="4">
        <v>21</v>
      </c>
      <c r="B32" s="4" t="s">
        <v>398</v>
      </c>
      <c r="C32" s="4" t="s">
        <v>68</v>
      </c>
      <c r="D32" s="4">
        <v>3</v>
      </c>
      <c r="E32" s="4">
        <f>IF(C32="C",6,IF(C32="B",7,IF(C32="D",5,IF(C32="A",8,IF(C32="S",9,IF(C32="O",10,IF(C32="F",0)))))))</f>
        <v>7</v>
      </c>
      <c r="F32" s="4" t="s">
        <v>55</v>
      </c>
      <c r="G32" s="4">
        <v>3</v>
      </c>
      <c r="H32" s="4">
        <f t="shared" si="9"/>
        <v>5</v>
      </c>
      <c r="I32" s="4" t="s">
        <v>49</v>
      </c>
      <c r="J32" s="4">
        <v>0</v>
      </c>
      <c r="K32" s="4">
        <f t="shared" si="2"/>
        <v>0</v>
      </c>
      <c r="L32" s="4" t="s">
        <v>1</v>
      </c>
      <c r="M32" s="4">
        <v>3</v>
      </c>
      <c r="N32" s="4">
        <f t="shared" si="3"/>
        <v>6</v>
      </c>
      <c r="O32" s="4" t="s">
        <v>122</v>
      </c>
      <c r="P32" s="4">
        <v>2</v>
      </c>
      <c r="Q32" s="4">
        <f t="shared" si="4"/>
        <v>10</v>
      </c>
      <c r="R32" s="4" t="s">
        <v>49</v>
      </c>
      <c r="S32" s="4">
        <v>0</v>
      </c>
      <c r="T32" s="4">
        <f t="shared" si="5"/>
        <v>0</v>
      </c>
      <c r="U32" s="4" t="s">
        <v>122</v>
      </c>
      <c r="V32" s="4">
        <v>2</v>
      </c>
      <c r="W32" s="4">
        <f t="shared" si="6"/>
        <v>10</v>
      </c>
      <c r="X32" s="4" t="s">
        <v>66</v>
      </c>
      <c r="Y32" s="4">
        <v>2</v>
      </c>
      <c r="Z32" s="4">
        <f t="shared" si="7"/>
        <v>9</v>
      </c>
      <c r="AA32" s="2">
        <f t="shared" si="8"/>
        <v>15</v>
      </c>
      <c r="AB32" s="2">
        <v>2</v>
      </c>
      <c r="AC32" s="53">
        <v>7.466666666666667</v>
      </c>
    </row>
    <row r="33" spans="1:29" ht="15">
      <c r="A33" s="4">
        <v>22</v>
      </c>
      <c r="B33" s="4" t="s">
        <v>399</v>
      </c>
      <c r="C33" s="4" t="s">
        <v>68</v>
      </c>
      <c r="D33" s="4">
        <v>3</v>
      </c>
      <c r="E33" s="4">
        <f>IF(C33="C",6,IF(C33="B",7,IF(C33="D",5,IF(C33="A",8,IF(C33="S",9,IF(C33="O",10,IF(C33="F",0)))))))</f>
        <v>7</v>
      </c>
      <c r="F33" s="4" t="s">
        <v>1</v>
      </c>
      <c r="G33" s="4">
        <v>3</v>
      </c>
      <c r="H33" s="4">
        <f t="shared" si="9"/>
        <v>6</v>
      </c>
      <c r="I33" s="4" t="s">
        <v>1</v>
      </c>
      <c r="J33" s="4">
        <v>3</v>
      </c>
      <c r="K33" s="4">
        <f t="shared" si="2"/>
        <v>6</v>
      </c>
      <c r="L33" s="4" t="s">
        <v>68</v>
      </c>
      <c r="M33" s="4">
        <v>3</v>
      </c>
      <c r="N33" s="4">
        <f t="shared" si="3"/>
        <v>7</v>
      </c>
      <c r="O33" s="4" t="s">
        <v>122</v>
      </c>
      <c r="P33" s="4">
        <v>2</v>
      </c>
      <c r="Q33" s="4">
        <f t="shared" si="4"/>
        <v>10</v>
      </c>
      <c r="R33" s="4" t="s">
        <v>68</v>
      </c>
      <c r="S33" s="4">
        <v>3</v>
      </c>
      <c r="T33" s="4">
        <f t="shared" si="5"/>
        <v>7</v>
      </c>
      <c r="U33" s="4" t="s">
        <v>66</v>
      </c>
      <c r="V33" s="4">
        <v>2</v>
      </c>
      <c r="W33" s="4">
        <f t="shared" si="6"/>
        <v>9</v>
      </c>
      <c r="X33" s="4" t="s">
        <v>66</v>
      </c>
      <c r="Y33" s="4">
        <v>2</v>
      </c>
      <c r="Z33" s="4">
        <f t="shared" si="7"/>
        <v>9</v>
      </c>
      <c r="AA33" s="2">
        <f t="shared" si="8"/>
        <v>21</v>
      </c>
      <c r="AB33" s="2">
        <v>0</v>
      </c>
      <c r="AC33" s="53">
        <v>7.380952380952381</v>
      </c>
    </row>
    <row r="34" spans="1:29" ht="15">
      <c r="A34" s="4">
        <v>23</v>
      </c>
      <c r="B34" s="4" t="s">
        <v>400</v>
      </c>
      <c r="C34" s="4" t="s">
        <v>62</v>
      </c>
      <c r="D34" s="4">
        <v>3</v>
      </c>
      <c r="E34" s="4">
        <f>IF(C34="C",6,IF(C34="B",7,IF(C34="D",5,IF(C34="A",8,IF(C34="S",9,IF(C34="O",10,IF(C34="F",0)))))))</f>
        <v>8</v>
      </c>
      <c r="F34" s="4" t="s">
        <v>62</v>
      </c>
      <c r="G34" s="4">
        <v>3</v>
      </c>
      <c r="H34" s="4">
        <f t="shared" si="9"/>
        <v>8</v>
      </c>
      <c r="I34" s="4" t="s">
        <v>62</v>
      </c>
      <c r="J34" s="4">
        <v>3</v>
      </c>
      <c r="K34" s="4">
        <f t="shared" si="2"/>
        <v>8</v>
      </c>
      <c r="L34" s="4" t="s">
        <v>68</v>
      </c>
      <c r="M34" s="4">
        <v>3</v>
      </c>
      <c r="N34" s="4">
        <f t="shared" si="3"/>
        <v>7</v>
      </c>
      <c r="O34" s="4" t="s">
        <v>122</v>
      </c>
      <c r="P34" s="4">
        <v>2</v>
      </c>
      <c r="Q34" s="4">
        <f t="shared" si="4"/>
        <v>10</v>
      </c>
      <c r="R34" s="4" t="s">
        <v>68</v>
      </c>
      <c r="S34" s="4">
        <v>3</v>
      </c>
      <c r="T34" s="4">
        <f t="shared" si="5"/>
        <v>7</v>
      </c>
      <c r="U34" s="4" t="s">
        <v>66</v>
      </c>
      <c r="V34" s="4">
        <v>2</v>
      </c>
      <c r="W34" s="4">
        <f t="shared" si="6"/>
        <v>9</v>
      </c>
      <c r="X34" s="4" t="s">
        <v>122</v>
      </c>
      <c r="Y34" s="4">
        <v>2</v>
      </c>
      <c r="Z34" s="4">
        <f t="shared" si="7"/>
        <v>10</v>
      </c>
      <c r="AA34" s="2">
        <f t="shared" si="8"/>
        <v>21</v>
      </c>
      <c r="AB34" s="2">
        <v>0</v>
      </c>
      <c r="AC34" s="53">
        <v>8.19047619047619</v>
      </c>
    </row>
    <row r="35" spans="1:29" ht="15">
      <c r="A35" s="4">
        <v>24</v>
      </c>
      <c r="B35" s="4" t="s">
        <v>401</v>
      </c>
      <c r="C35" s="4" t="s">
        <v>77</v>
      </c>
      <c r="D35" s="4">
        <v>0</v>
      </c>
      <c r="E35" s="4">
        <v>0</v>
      </c>
      <c r="F35" s="4" t="s">
        <v>68</v>
      </c>
      <c r="G35" s="4">
        <v>3</v>
      </c>
      <c r="H35" s="4">
        <f t="shared" si="9"/>
        <v>7</v>
      </c>
      <c r="I35" s="4" t="s">
        <v>1</v>
      </c>
      <c r="J35" s="4">
        <v>3</v>
      </c>
      <c r="K35" s="4">
        <f t="shared" si="2"/>
        <v>6</v>
      </c>
      <c r="L35" s="4" t="s">
        <v>66</v>
      </c>
      <c r="M35" s="4">
        <v>3</v>
      </c>
      <c r="N35" s="4">
        <f t="shared" si="3"/>
        <v>9</v>
      </c>
      <c r="O35" s="4" t="s">
        <v>122</v>
      </c>
      <c r="P35" s="4">
        <v>2</v>
      </c>
      <c r="Q35" s="4">
        <f t="shared" si="4"/>
        <v>10</v>
      </c>
      <c r="R35" s="4" t="s">
        <v>1</v>
      </c>
      <c r="S35" s="4">
        <v>3</v>
      </c>
      <c r="T35" s="4">
        <f t="shared" si="5"/>
        <v>6</v>
      </c>
      <c r="U35" s="4" t="s">
        <v>66</v>
      </c>
      <c r="V35" s="4">
        <v>2</v>
      </c>
      <c r="W35" s="4">
        <f t="shared" si="6"/>
        <v>9</v>
      </c>
      <c r="X35" s="4" t="s">
        <v>122</v>
      </c>
      <c r="Y35" s="4">
        <v>2</v>
      </c>
      <c r="Z35" s="4">
        <f t="shared" si="7"/>
        <v>10</v>
      </c>
      <c r="AA35" s="2">
        <f t="shared" si="8"/>
        <v>18</v>
      </c>
      <c r="AB35" s="2">
        <v>1</v>
      </c>
      <c r="AC35" s="53">
        <v>7.888888888888889</v>
      </c>
    </row>
    <row r="36" spans="1:29" ht="15">
      <c r="A36" s="4">
        <v>25</v>
      </c>
      <c r="B36" s="4" t="s">
        <v>402</v>
      </c>
      <c r="C36" s="4" t="s">
        <v>49</v>
      </c>
      <c r="D36" s="4">
        <v>0</v>
      </c>
      <c r="E36" s="4">
        <f aca="true" t="shared" si="10" ref="E36:E78">IF(C36="C",6,IF(C36="B",7,IF(C36="D",5,IF(C36="A",8,IF(C36="S",9,IF(C36="O",10,IF(C36="F",0)))))))</f>
        <v>0</v>
      </c>
      <c r="F36" s="4" t="s">
        <v>49</v>
      </c>
      <c r="G36" s="4">
        <v>0</v>
      </c>
      <c r="H36" s="4">
        <f t="shared" si="9"/>
        <v>0</v>
      </c>
      <c r="I36" s="4" t="s">
        <v>49</v>
      </c>
      <c r="J36" s="4">
        <v>0</v>
      </c>
      <c r="K36" s="4">
        <f t="shared" si="2"/>
        <v>0</v>
      </c>
      <c r="L36" s="4" t="s">
        <v>49</v>
      </c>
      <c r="M36" s="4">
        <v>0</v>
      </c>
      <c r="N36" s="4">
        <f t="shared" si="3"/>
        <v>0</v>
      </c>
      <c r="O36" s="4" t="s">
        <v>122</v>
      </c>
      <c r="P36" s="4">
        <v>2</v>
      </c>
      <c r="Q36" s="4">
        <f t="shared" si="4"/>
        <v>10</v>
      </c>
      <c r="R36" s="4" t="s">
        <v>49</v>
      </c>
      <c r="S36" s="4">
        <v>0</v>
      </c>
      <c r="T36" s="4">
        <f t="shared" si="5"/>
        <v>0</v>
      </c>
      <c r="U36" s="4" t="s">
        <v>66</v>
      </c>
      <c r="V36" s="4">
        <v>2</v>
      </c>
      <c r="W36" s="4">
        <f t="shared" si="6"/>
        <v>9</v>
      </c>
      <c r="X36" s="4" t="s">
        <v>62</v>
      </c>
      <c r="Y36" s="4">
        <v>2</v>
      </c>
      <c r="Z36" s="4">
        <f t="shared" si="7"/>
        <v>8</v>
      </c>
      <c r="AA36" s="2">
        <f t="shared" si="8"/>
        <v>6</v>
      </c>
      <c r="AB36" s="2">
        <v>5</v>
      </c>
      <c r="AC36" s="53">
        <v>9</v>
      </c>
    </row>
    <row r="37" spans="1:29" ht="15">
      <c r="A37" s="4">
        <v>26</v>
      </c>
      <c r="B37" s="4" t="s">
        <v>403</v>
      </c>
      <c r="C37" s="4" t="s">
        <v>62</v>
      </c>
      <c r="D37" s="4">
        <v>3</v>
      </c>
      <c r="E37" s="4">
        <f t="shared" si="10"/>
        <v>8</v>
      </c>
      <c r="F37" s="4" t="s">
        <v>68</v>
      </c>
      <c r="G37" s="4">
        <v>3</v>
      </c>
      <c r="H37" s="4">
        <f t="shared" si="9"/>
        <v>7</v>
      </c>
      <c r="I37" s="4" t="s">
        <v>68</v>
      </c>
      <c r="J37" s="4">
        <v>3</v>
      </c>
      <c r="K37" s="4">
        <f t="shared" si="2"/>
        <v>7</v>
      </c>
      <c r="L37" s="4" t="s">
        <v>68</v>
      </c>
      <c r="M37" s="4">
        <v>3</v>
      </c>
      <c r="N37" s="4">
        <f t="shared" si="3"/>
        <v>7</v>
      </c>
      <c r="O37" s="4" t="s">
        <v>122</v>
      </c>
      <c r="P37" s="4">
        <v>2</v>
      </c>
      <c r="Q37" s="4">
        <f t="shared" si="4"/>
        <v>10</v>
      </c>
      <c r="R37" s="4" t="s">
        <v>1</v>
      </c>
      <c r="S37" s="4">
        <v>3</v>
      </c>
      <c r="T37" s="4">
        <f t="shared" si="5"/>
        <v>6</v>
      </c>
      <c r="U37" s="4" t="s">
        <v>122</v>
      </c>
      <c r="V37" s="4">
        <v>2</v>
      </c>
      <c r="W37" s="4">
        <f t="shared" si="6"/>
        <v>10</v>
      </c>
      <c r="X37" s="4" t="s">
        <v>66</v>
      </c>
      <c r="Y37" s="4">
        <v>2</v>
      </c>
      <c r="Z37" s="4">
        <f t="shared" si="7"/>
        <v>9</v>
      </c>
      <c r="AA37" s="2">
        <f t="shared" si="8"/>
        <v>21</v>
      </c>
      <c r="AB37" s="2">
        <v>0</v>
      </c>
      <c r="AC37" s="53">
        <v>7.761904761904762</v>
      </c>
    </row>
    <row r="38" spans="1:29" ht="15">
      <c r="A38" s="4">
        <v>27</v>
      </c>
      <c r="B38" s="4" t="s">
        <v>404</v>
      </c>
      <c r="C38" s="4" t="s">
        <v>68</v>
      </c>
      <c r="D38" s="4">
        <v>3</v>
      </c>
      <c r="E38" s="4">
        <f t="shared" si="10"/>
        <v>7</v>
      </c>
      <c r="F38" s="4" t="s">
        <v>77</v>
      </c>
      <c r="G38" s="4">
        <v>0</v>
      </c>
      <c r="H38" s="4">
        <v>0</v>
      </c>
      <c r="I38" s="4" t="s">
        <v>77</v>
      </c>
      <c r="J38" s="4">
        <v>0</v>
      </c>
      <c r="K38" s="4">
        <v>0</v>
      </c>
      <c r="L38" s="4" t="s">
        <v>1</v>
      </c>
      <c r="M38" s="4">
        <v>3</v>
      </c>
      <c r="N38" s="4">
        <f t="shared" si="3"/>
        <v>6</v>
      </c>
      <c r="O38" s="4" t="s">
        <v>66</v>
      </c>
      <c r="P38" s="4">
        <v>2</v>
      </c>
      <c r="Q38" s="4">
        <f t="shared" si="4"/>
        <v>9</v>
      </c>
      <c r="R38" s="4" t="s">
        <v>55</v>
      </c>
      <c r="S38" s="4">
        <v>3</v>
      </c>
      <c r="T38" s="4">
        <f t="shared" si="5"/>
        <v>5</v>
      </c>
      <c r="U38" s="4" t="s">
        <v>122</v>
      </c>
      <c r="V38" s="4">
        <v>2</v>
      </c>
      <c r="W38" s="4">
        <f t="shared" si="6"/>
        <v>10</v>
      </c>
      <c r="X38" s="4" t="s">
        <v>62</v>
      </c>
      <c r="Y38" s="4">
        <v>2</v>
      </c>
      <c r="Z38" s="4">
        <f t="shared" si="7"/>
        <v>8</v>
      </c>
      <c r="AA38" s="2">
        <f t="shared" si="8"/>
        <v>15</v>
      </c>
      <c r="AB38" s="2">
        <v>2</v>
      </c>
      <c r="AC38" s="53">
        <v>7.2</v>
      </c>
    </row>
    <row r="39" spans="1:29" ht="15">
      <c r="A39" s="4">
        <v>28</v>
      </c>
      <c r="B39" s="4" t="s">
        <v>405</v>
      </c>
      <c r="C39" s="4" t="s">
        <v>68</v>
      </c>
      <c r="D39" s="4">
        <v>3</v>
      </c>
      <c r="E39" s="4">
        <f t="shared" si="10"/>
        <v>7</v>
      </c>
      <c r="F39" s="4" t="s">
        <v>62</v>
      </c>
      <c r="G39" s="4">
        <v>3</v>
      </c>
      <c r="H39" s="4">
        <f aca="true" t="shared" si="11" ref="H39:H65">IF(F39="C",6,IF(F39="B",7,IF(F39="D",5,IF(F39="A",8,IF(F39="S",9,IF(F39="O",10,IF(F39="F",0)))))))</f>
        <v>8</v>
      </c>
      <c r="I39" s="4" t="s">
        <v>68</v>
      </c>
      <c r="J39" s="4">
        <v>3</v>
      </c>
      <c r="K39" s="4">
        <f aca="true" t="shared" si="12" ref="K39:K78">IF(I39="C",6,IF(I39="B",7,IF(I39="D",5,IF(I39="A",8,IF(I39="S",9,IF(I39="O",10,IF(I39="F",0)))))))</f>
        <v>7</v>
      </c>
      <c r="L39" s="4" t="s">
        <v>68</v>
      </c>
      <c r="M39" s="4">
        <v>3</v>
      </c>
      <c r="N39" s="4">
        <f t="shared" si="3"/>
        <v>7</v>
      </c>
      <c r="O39" s="4" t="s">
        <v>122</v>
      </c>
      <c r="P39" s="4">
        <v>2</v>
      </c>
      <c r="Q39" s="4">
        <f t="shared" si="4"/>
        <v>10</v>
      </c>
      <c r="R39" s="4" t="s">
        <v>1</v>
      </c>
      <c r="S39" s="4">
        <v>3</v>
      </c>
      <c r="T39" s="4">
        <f t="shared" si="5"/>
        <v>6</v>
      </c>
      <c r="U39" s="4" t="s">
        <v>66</v>
      </c>
      <c r="V39" s="4">
        <v>2</v>
      </c>
      <c r="W39" s="4">
        <f t="shared" si="6"/>
        <v>9</v>
      </c>
      <c r="X39" s="4" t="s">
        <v>122</v>
      </c>
      <c r="Y39" s="4">
        <v>2</v>
      </c>
      <c r="Z39" s="4">
        <f t="shared" si="7"/>
        <v>10</v>
      </c>
      <c r="AA39" s="2">
        <f t="shared" si="8"/>
        <v>21</v>
      </c>
      <c r="AB39" s="2">
        <v>0</v>
      </c>
      <c r="AC39" s="53">
        <v>7.761904761904762</v>
      </c>
    </row>
    <row r="40" spans="1:29" ht="15">
      <c r="A40" s="4">
        <v>29</v>
      </c>
      <c r="B40" s="4" t="s">
        <v>406</v>
      </c>
      <c r="C40" s="4" t="s">
        <v>1</v>
      </c>
      <c r="D40" s="4">
        <v>3</v>
      </c>
      <c r="E40" s="4">
        <f t="shared" si="10"/>
        <v>6</v>
      </c>
      <c r="F40" s="4" t="s">
        <v>68</v>
      </c>
      <c r="G40" s="4">
        <v>3</v>
      </c>
      <c r="H40" s="4">
        <f t="shared" si="11"/>
        <v>7</v>
      </c>
      <c r="I40" s="4" t="s">
        <v>49</v>
      </c>
      <c r="J40" s="4">
        <v>0</v>
      </c>
      <c r="K40" s="4">
        <f t="shared" si="12"/>
        <v>0</v>
      </c>
      <c r="L40" s="4" t="s">
        <v>68</v>
      </c>
      <c r="M40" s="4">
        <v>3</v>
      </c>
      <c r="N40" s="4">
        <f t="shared" si="3"/>
        <v>7</v>
      </c>
      <c r="O40" s="4" t="s">
        <v>122</v>
      </c>
      <c r="P40" s="4">
        <v>2</v>
      </c>
      <c r="Q40" s="4">
        <f t="shared" si="4"/>
        <v>10</v>
      </c>
      <c r="R40" s="4" t="s">
        <v>49</v>
      </c>
      <c r="S40" s="4">
        <v>0</v>
      </c>
      <c r="T40" s="4">
        <f t="shared" si="5"/>
        <v>0</v>
      </c>
      <c r="U40" s="4" t="s">
        <v>122</v>
      </c>
      <c r="V40" s="4">
        <v>2</v>
      </c>
      <c r="W40" s="4">
        <f t="shared" si="6"/>
        <v>10</v>
      </c>
      <c r="X40" s="4" t="s">
        <v>66</v>
      </c>
      <c r="Y40" s="4">
        <v>2</v>
      </c>
      <c r="Z40" s="4">
        <f t="shared" si="7"/>
        <v>9</v>
      </c>
      <c r="AA40" s="2">
        <f t="shared" si="8"/>
        <v>15</v>
      </c>
      <c r="AB40" s="2">
        <v>2</v>
      </c>
      <c r="AC40" s="53">
        <v>7.866666666666666</v>
      </c>
    </row>
    <row r="41" spans="1:29" ht="15">
      <c r="A41" s="4">
        <v>30</v>
      </c>
      <c r="B41" s="4" t="s">
        <v>407</v>
      </c>
      <c r="C41" s="4" t="s">
        <v>68</v>
      </c>
      <c r="D41" s="4">
        <v>3</v>
      </c>
      <c r="E41" s="4">
        <f t="shared" si="10"/>
        <v>7</v>
      </c>
      <c r="F41" s="4" t="s">
        <v>55</v>
      </c>
      <c r="G41" s="4">
        <v>3</v>
      </c>
      <c r="H41" s="4">
        <f t="shared" si="11"/>
        <v>5</v>
      </c>
      <c r="I41" s="4" t="s">
        <v>55</v>
      </c>
      <c r="J41" s="4">
        <v>3</v>
      </c>
      <c r="K41" s="4">
        <f t="shared" si="12"/>
        <v>5</v>
      </c>
      <c r="L41" s="4" t="s">
        <v>55</v>
      </c>
      <c r="M41" s="4">
        <v>3</v>
      </c>
      <c r="N41" s="4">
        <f t="shared" si="3"/>
        <v>5</v>
      </c>
      <c r="O41" s="4" t="s">
        <v>66</v>
      </c>
      <c r="P41" s="4">
        <v>2</v>
      </c>
      <c r="Q41" s="4">
        <f t="shared" si="4"/>
        <v>9</v>
      </c>
      <c r="R41" s="4" t="s">
        <v>1</v>
      </c>
      <c r="S41" s="4">
        <v>3</v>
      </c>
      <c r="T41" s="4">
        <f t="shared" si="5"/>
        <v>6</v>
      </c>
      <c r="U41" s="4" t="s">
        <v>66</v>
      </c>
      <c r="V41" s="4">
        <v>2</v>
      </c>
      <c r="W41" s="4">
        <f t="shared" si="6"/>
        <v>9</v>
      </c>
      <c r="X41" s="4" t="s">
        <v>66</v>
      </c>
      <c r="Y41" s="4">
        <v>2</v>
      </c>
      <c r="Z41" s="4">
        <f t="shared" si="7"/>
        <v>9</v>
      </c>
      <c r="AA41" s="2">
        <f t="shared" si="8"/>
        <v>21</v>
      </c>
      <c r="AB41" s="2">
        <v>0</v>
      </c>
      <c r="AC41" s="53">
        <v>6.571428571428571</v>
      </c>
    </row>
    <row r="42" spans="1:29" ht="15">
      <c r="A42" s="4">
        <v>31</v>
      </c>
      <c r="B42" s="4" t="s">
        <v>408</v>
      </c>
      <c r="C42" s="4" t="s">
        <v>55</v>
      </c>
      <c r="D42" s="4">
        <v>3</v>
      </c>
      <c r="E42" s="4">
        <f t="shared" si="10"/>
        <v>5</v>
      </c>
      <c r="F42" s="4" t="s">
        <v>1</v>
      </c>
      <c r="G42" s="4">
        <v>3</v>
      </c>
      <c r="H42" s="4">
        <f t="shared" si="11"/>
        <v>6</v>
      </c>
      <c r="I42" s="4" t="s">
        <v>49</v>
      </c>
      <c r="J42" s="4">
        <v>0</v>
      </c>
      <c r="K42" s="4">
        <f t="shared" si="12"/>
        <v>0</v>
      </c>
      <c r="L42" s="4" t="s">
        <v>49</v>
      </c>
      <c r="M42" s="4">
        <v>0</v>
      </c>
      <c r="N42" s="4">
        <f t="shared" si="3"/>
        <v>0</v>
      </c>
      <c r="O42" s="4" t="s">
        <v>122</v>
      </c>
      <c r="P42" s="4">
        <v>2</v>
      </c>
      <c r="Q42" s="4">
        <f t="shared" si="4"/>
        <v>10</v>
      </c>
      <c r="R42" s="4" t="s">
        <v>55</v>
      </c>
      <c r="S42" s="4">
        <v>3</v>
      </c>
      <c r="T42" s="4">
        <f t="shared" si="5"/>
        <v>5</v>
      </c>
      <c r="U42" s="4" t="s">
        <v>122</v>
      </c>
      <c r="V42" s="4">
        <v>2</v>
      </c>
      <c r="W42" s="4">
        <f t="shared" si="6"/>
        <v>10</v>
      </c>
      <c r="X42" s="4" t="s">
        <v>62</v>
      </c>
      <c r="Y42" s="4">
        <v>2</v>
      </c>
      <c r="Z42" s="4">
        <f t="shared" si="7"/>
        <v>8</v>
      </c>
      <c r="AA42" s="2">
        <f t="shared" si="8"/>
        <v>15</v>
      </c>
      <c r="AB42" s="2">
        <v>2</v>
      </c>
      <c r="AC42" s="53">
        <v>6.933333333333334</v>
      </c>
    </row>
    <row r="43" spans="1:29" ht="15">
      <c r="A43" s="4">
        <v>32</v>
      </c>
      <c r="B43" s="4" t="s">
        <v>409</v>
      </c>
      <c r="C43" s="4" t="s">
        <v>55</v>
      </c>
      <c r="D43" s="4">
        <v>3</v>
      </c>
      <c r="E43" s="4">
        <f t="shared" si="10"/>
        <v>5</v>
      </c>
      <c r="F43" s="4" t="s">
        <v>49</v>
      </c>
      <c r="G43" s="4">
        <v>0</v>
      </c>
      <c r="H43" s="4">
        <f t="shared" si="11"/>
        <v>0</v>
      </c>
      <c r="I43" s="4" t="s">
        <v>49</v>
      </c>
      <c r="J43" s="4">
        <v>0</v>
      </c>
      <c r="K43" s="4">
        <f t="shared" si="12"/>
        <v>0</v>
      </c>
      <c r="L43" s="4" t="s">
        <v>49</v>
      </c>
      <c r="M43" s="4">
        <v>0</v>
      </c>
      <c r="N43" s="4">
        <f t="shared" si="3"/>
        <v>0</v>
      </c>
      <c r="O43" s="4" t="s">
        <v>122</v>
      </c>
      <c r="P43" s="4">
        <v>2</v>
      </c>
      <c r="Q43" s="4">
        <f t="shared" si="4"/>
        <v>10</v>
      </c>
      <c r="R43" s="4" t="s">
        <v>55</v>
      </c>
      <c r="S43" s="4">
        <v>3</v>
      </c>
      <c r="T43" s="4">
        <f t="shared" si="5"/>
        <v>5</v>
      </c>
      <c r="U43" s="4" t="s">
        <v>122</v>
      </c>
      <c r="V43" s="4">
        <v>2</v>
      </c>
      <c r="W43" s="4">
        <f t="shared" si="6"/>
        <v>10</v>
      </c>
      <c r="X43" s="4" t="s">
        <v>66</v>
      </c>
      <c r="Y43" s="4">
        <v>2</v>
      </c>
      <c r="Z43" s="4">
        <f t="shared" si="7"/>
        <v>9</v>
      </c>
      <c r="AA43" s="2">
        <f t="shared" si="8"/>
        <v>12</v>
      </c>
      <c r="AB43" s="2">
        <v>3</v>
      </c>
      <c r="AC43" s="53">
        <v>7.333333333333333</v>
      </c>
    </row>
    <row r="44" spans="1:29" ht="15">
      <c r="A44" s="4">
        <v>33</v>
      </c>
      <c r="B44" s="4" t="s">
        <v>410</v>
      </c>
      <c r="C44" s="4" t="s">
        <v>1</v>
      </c>
      <c r="D44" s="4">
        <v>3</v>
      </c>
      <c r="E44" s="4">
        <f t="shared" si="10"/>
        <v>6</v>
      </c>
      <c r="F44" s="4" t="s">
        <v>1</v>
      </c>
      <c r="G44" s="4">
        <v>3</v>
      </c>
      <c r="H44" s="4">
        <f t="shared" si="11"/>
        <v>6</v>
      </c>
      <c r="I44" s="4" t="s">
        <v>55</v>
      </c>
      <c r="J44" s="4">
        <v>3</v>
      </c>
      <c r="K44" s="4">
        <f t="shared" si="12"/>
        <v>5</v>
      </c>
      <c r="L44" s="4" t="s">
        <v>68</v>
      </c>
      <c r="M44" s="4">
        <v>3</v>
      </c>
      <c r="N44" s="4">
        <f t="shared" si="3"/>
        <v>7</v>
      </c>
      <c r="O44" s="4" t="s">
        <v>122</v>
      </c>
      <c r="P44" s="4">
        <v>2</v>
      </c>
      <c r="Q44" s="4">
        <f aca="true" t="shared" si="13" ref="Q44:Q78">IF(O44="C",6,IF(O44="B",7,IF(O44="D",5,IF(O44="A",8,IF(O44="S",9,IF(O44="O",10,IF(O44="F",0)))))))</f>
        <v>10</v>
      </c>
      <c r="R44" s="4" t="s">
        <v>55</v>
      </c>
      <c r="S44" s="4">
        <v>3</v>
      </c>
      <c r="T44" s="4">
        <f aca="true" t="shared" si="14" ref="T44:T78">IF(R44="C",6,IF(R44="B",7,IF(R44="D",5,IF(R44="A",8,IF(R44="S",9,IF(R44="O",10,IF(R44="F",0)))))))</f>
        <v>5</v>
      </c>
      <c r="U44" s="4" t="s">
        <v>66</v>
      </c>
      <c r="V44" s="4">
        <v>2</v>
      </c>
      <c r="W44" s="4">
        <f aca="true" t="shared" si="15" ref="W44:W78">IF(U44="C",6,IF(U44="B",7,IF(U44="D",5,IF(U44="A",8,IF(U44="S",9,IF(U44="O",10,IF(U44="F",0)))))))</f>
        <v>9</v>
      </c>
      <c r="X44" s="4" t="s">
        <v>66</v>
      </c>
      <c r="Y44" s="4">
        <v>2</v>
      </c>
      <c r="Z44" s="4">
        <f aca="true" t="shared" si="16" ref="Z44:Z78">IF(X44="C",6,IF(X44="B",7,IF(X44="D",5,IF(X44="A",8,IF(X44="S",9,IF(X44="O",10,IF(X44="F",0)))))))</f>
        <v>9</v>
      </c>
      <c r="AA44" s="2">
        <f aca="true" t="shared" si="17" ref="AA44:AA78">SUM(D44,G44,J44,M44,P44,S44,V44,Y44)</f>
        <v>21</v>
      </c>
      <c r="AB44" s="2">
        <v>0</v>
      </c>
      <c r="AC44" s="53">
        <v>6.809523809523809</v>
      </c>
    </row>
    <row r="45" spans="1:29" ht="15">
      <c r="A45" s="4">
        <v>34</v>
      </c>
      <c r="B45" s="4" t="s">
        <v>411</v>
      </c>
      <c r="C45" s="4" t="s">
        <v>62</v>
      </c>
      <c r="D45" s="4">
        <v>3</v>
      </c>
      <c r="E45" s="4">
        <f t="shared" si="10"/>
        <v>8</v>
      </c>
      <c r="F45" s="4" t="s">
        <v>68</v>
      </c>
      <c r="G45" s="4">
        <v>3</v>
      </c>
      <c r="H45" s="4">
        <f t="shared" si="11"/>
        <v>7</v>
      </c>
      <c r="I45" s="4" t="s">
        <v>62</v>
      </c>
      <c r="J45" s="4">
        <v>3</v>
      </c>
      <c r="K45" s="4">
        <f t="shared" si="12"/>
        <v>8</v>
      </c>
      <c r="L45" s="4" t="s">
        <v>62</v>
      </c>
      <c r="M45" s="4">
        <v>3</v>
      </c>
      <c r="N45" s="4">
        <f t="shared" si="3"/>
        <v>8</v>
      </c>
      <c r="O45" s="4" t="s">
        <v>122</v>
      </c>
      <c r="P45" s="4">
        <v>2</v>
      </c>
      <c r="Q45" s="4">
        <f t="shared" si="13"/>
        <v>10</v>
      </c>
      <c r="R45" s="4" t="s">
        <v>1</v>
      </c>
      <c r="S45" s="4">
        <v>3</v>
      </c>
      <c r="T45" s="4">
        <f t="shared" si="14"/>
        <v>6</v>
      </c>
      <c r="U45" s="4" t="s">
        <v>66</v>
      </c>
      <c r="V45" s="4">
        <v>2</v>
      </c>
      <c r="W45" s="4">
        <f t="shared" si="15"/>
        <v>9</v>
      </c>
      <c r="X45" s="4" t="s">
        <v>122</v>
      </c>
      <c r="Y45" s="4">
        <v>2</v>
      </c>
      <c r="Z45" s="4">
        <f t="shared" si="16"/>
        <v>10</v>
      </c>
      <c r="AA45" s="2">
        <f t="shared" si="17"/>
        <v>21</v>
      </c>
      <c r="AB45" s="2">
        <v>0</v>
      </c>
      <c r="AC45" s="53">
        <v>8.047619047619047</v>
      </c>
    </row>
    <row r="46" spans="1:29" ht="15">
      <c r="A46" s="4">
        <v>35</v>
      </c>
      <c r="B46" s="4" t="s">
        <v>412</v>
      </c>
      <c r="C46" s="4" t="s">
        <v>1</v>
      </c>
      <c r="D46" s="4">
        <v>3</v>
      </c>
      <c r="E46" s="4">
        <f t="shared" si="10"/>
        <v>6</v>
      </c>
      <c r="F46" s="4" t="s">
        <v>1</v>
      </c>
      <c r="G46" s="4">
        <v>3</v>
      </c>
      <c r="H46" s="4">
        <f t="shared" si="11"/>
        <v>6</v>
      </c>
      <c r="I46" s="4" t="s">
        <v>49</v>
      </c>
      <c r="J46" s="4">
        <v>0</v>
      </c>
      <c r="K46" s="4">
        <f t="shared" si="12"/>
        <v>0</v>
      </c>
      <c r="L46" s="4" t="s">
        <v>49</v>
      </c>
      <c r="M46" s="4">
        <v>0</v>
      </c>
      <c r="N46" s="4">
        <f t="shared" si="3"/>
        <v>0</v>
      </c>
      <c r="O46" s="4" t="s">
        <v>122</v>
      </c>
      <c r="P46" s="4">
        <v>2</v>
      </c>
      <c r="Q46" s="4">
        <f t="shared" si="13"/>
        <v>10</v>
      </c>
      <c r="R46" s="4" t="s">
        <v>1</v>
      </c>
      <c r="S46" s="4">
        <v>3</v>
      </c>
      <c r="T46" s="4">
        <f t="shared" si="14"/>
        <v>6</v>
      </c>
      <c r="U46" s="4" t="s">
        <v>66</v>
      </c>
      <c r="V46" s="4">
        <v>2</v>
      </c>
      <c r="W46" s="4">
        <f t="shared" si="15"/>
        <v>9</v>
      </c>
      <c r="X46" s="4" t="s">
        <v>62</v>
      </c>
      <c r="Y46" s="4">
        <v>2</v>
      </c>
      <c r="Z46" s="4">
        <f t="shared" si="16"/>
        <v>8</v>
      </c>
      <c r="AA46" s="2">
        <f t="shared" si="17"/>
        <v>15</v>
      </c>
      <c r="AB46" s="2">
        <v>2</v>
      </c>
      <c r="AC46" s="53">
        <v>7.2</v>
      </c>
    </row>
    <row r="47" spans="1:29" ht="15">
      <c r="A47" s="4">
        <v>36</v>
      </c>
      <c r="B47" s="4" t="s">
        <v>413</v>
      </c>
      <c r="C47" s="4" t="s">
        <v>1</v>
      </c>
      <c r="D47" s="4">
        <v>3</v>
      </c>
      <c r="E47" s="4">
        <f t="shared" si="10"/>
        <v>6</v>
      </c>
      <c r="F47" s="4" t="s">
        <v>68</v>
      </c>
      <c r="G47" s="4">
        <v>3</v>
      </c>
      <c r="H47" s="4">
        <f t="shared" si="11"/>
        <v>7</v>
      </c>
      <c r="I47" s="4" t="s">
        <v>1</v>
      </c>
      <c r="J47" s="4">
        <v>3</v>
      </c>
      <c r="K47" s="4">
        <f t="shared" si="12"/>
        <v>6</v>
      </c>
      <c r="L47" s="4" t="s">
        <v>49</v>
      </c>
      <c r="M47" s="4">
        <v>0</v>
      </c>
      <c r="N47" s="4">
        <f t="shared" si="3"/>
        <v>0</v>
      </c>
      <c r="O47" s="4" t="s">
        <v>122</v>
      </c>
      <c r="P47" s="4">
        <v>2</v>
      </c>
      <c r="Q47" s="4">
        <f t="shared" si="13"/>
        <v>10</v>
      </c>
      <c r="R47" s="4" t="s">
        <v>55</v>
      </c>
      <c r="S47" s="4">
        <v>3</v>
      </c>
      <c r="T47" s="4">
        <f t="shared" si="14"/>
        <v>5</v>
      </c>
      <c r="U47" s="4" t="s">
        <v>62</v>
      </c>
      <c r="V47" s="4">
        <v>2</v>
      </c>
      <c r="W47" s="4">
        <f t="shared" si="15"/>
        <v>8</v>
      </c>
      <c r="X47" s="4" t="s">
        <v>66</v>
      </c>
      <c r="Y47" s="4">
        <v>2</v>
      </c>
      <c r="Z47" s="4">
        <f t="shared" si="16"/>
        <v>9</v>
      </c>
      <c r="AA47" s="2">
        <f t="shared" si="17"/>
        <v>18</v>
      </c>
      <c r="AB47" s="2">
        <v>1</v>
      </c>
      <c r="AC47" s="53">
        <v>7</v>
      </c>
    </row>
    <row r="48" spans="1:29" ht="15">
      <c r="A48" s="4">
        <v>37</v>
      </c>
      <c r="B48" s="4" t="s">
        <v>414</v>
      </c>
      <c r="C48" s="4" t="s">
        <v>55</v>
      </c>
      <c r="D48" s="4">
        <v>3</v>
      </c>
      <c r="E48" s="4">
        <f t="shared" si="10"/>
        <v>5</v>
      </c>
      <c r="F48" s="4" t="s">
        <v>49</v>
      </c>
      <c r="G48" s="4">
        <v>0</v>
      </c>
      <c r="H48" s="4">
        <f t="shared" si="11"/>
        <v>0</v>
      </c>
      <c r="I48" s="4" t="s">
        <v>49</v>
      </c>
      <c r="J48" s="4">
        <v>0</v>
      </c>
      <c r="K48" s="4">
        <f t="shared" si="12"/>
        <v>0</v>
      </c>
      <c r="L48" s="4" t="s">
        <v>1</v>
      </c>
      <c r="M48" s="4">
        <v>3</v>
      </c>
      <c r="N48" s="4">
        <f t="shared" si="3"/>
        <v>6</v>
      </c>
      <c r="O48" s="4" t="s">
        <v>122</v>
      </c>
      <c r="P48" s="4">
        <v>2</v>
      </c>
      <c r="Q48" s="4">
        <f t="shared" si="13"/>
        <v>10</v>
      </c>
      <c r="R48" s="4" t="s">
        <v>49</v>
      </c>
      <c r="S48" s="4">
        <v>0</v>
      </c>
      <c r="T48" s="4">
        <f t="shared" si="14"/>
        <v>0</v>
      </c>
      <c r="U48" s="4" t="s">
        <v>62</v>
      </c>
      <c r="V48" s="4">
        <v>2</v>
      </c>
      <c r="W48" s="4">
        <f t="shared" si="15"/>
        <v>8</v>
      </c>
      <c r="X48" s="4" t="s">
        <v>62</v>
      </c>
      <c r="Y48" s="4">
        <v>2</v>
      </c>
      <c r="Z48" s="4">
        <f t="shared" si="16"/>
        <v>8</v>
      </c>
      <c r="AA48" s="2">
        <f t="shared" si="17"/>
        <v>12</v>
      </c>
      <c r="AB48" s="2">
        <v>3</v>
      </c>
      <c r="AC48" s="53">
        <v>7.083333333333333</v>
      </c>
    </row>
    <row r="49" spans="1:29" ht="15">
      <c r="A49" s="4">
        <v>38</v>
      </c>
      <c r="B49" s="4" t="s">
        <v>415</v>
      </c>
      <c r="C49" s="4" t="s">
        <v>66</v>
      </c>
      <c r="D49" s="4">
        <v>3</v>
      </c>
      <c r="E49" s="4">
        <f t="shared" si="10"/>
        <v>9</v>
      </c>
      <c r="F49" s="4" t="s">
        <v>62</v>
      </c>
      <c r="G49" s="4">
        <v>3</v>
      </c>
      <c r="H49" s="4">
        <f t="shared" si="11"/>
        <v>8</v>
      </c>
      <c r="I49" s="4" t="s">
        <v>62</v>
      </c>
      <c r="J49" s="4">
        <v>3</v>
      </c>
      <c r="K49" s="4">
        <f t="shared" si="12"/>
        <v>8</v>
      </c>
      <c r="L49" s="4" t="s">
        <v>66</v>
      </c>
      <c r="M49" s="4">
        <v>3</v>
      </c>
      <c r="N49" s="4">
        <f t="shared" si="3"/>
        <v>9</v>
      </c>
      <c r="O49" s="4" t="s">
        <v>122</v>
      </c>
      <c r="P49" s="4">
        <v>2</v>
      </c>
      <c r="Q49" s="4">
        <f t="shared" si="13"/>
        <v>10</v>
      </c>
      <c r="R49" s="4" t="s">
        <v>68</v>
      </c>
      <c r="S49" s="4">
        <v>3</v>
      </c>
      <c r="T49" s="4">
        <f t="shared" si="14"/>
        <v>7</v>
      </c>
      <c r="U49" s="4" t="s">
        <v>66</v>
      </c>
      <c r="V49" s="4">
        <v>2</v>
      </c>
      <c r="W49" s="4">
        <f t="shared" si="15"/>
        <v>9</v>
      </c>
      <c r="X49" s="4" t="s">
        <v>66</v>
      </c>
      <c r="Y49" s="4">
        <v>2</v>
      </c>
      <c r="Z49" s="4">
        <f t="shared" si="16"/>
        <v>9</v>
      </c>
      <c r="AA49" s="2">
        <f t="shared" si="17"/>
        <v>21</v>
      </c>
      <c r="AB49" s="2">
        <v>0</v>
      </c>
      <c r="AC49" s="53">
        <v>8.523809523809524</v>
      </c>
    </row>
    <row r="50" spans="1:29" ht="15">
      <c r="A50" s="4">
        <v>39</v>
      </c>
      <c r="B50" s="4" t="s">
        <v>416</v>
      </c>
      <c r="C50" s="4" t="s">
        <v>68</v>
      </c>
      <c r="D50" s="4">
        <v>3</v>
      </c>
      <c r="E50" s="4">
        <f t="shared" si="10"/>
        <v>7</v>
      </c>
      <c r="F50" s="4" t="s">
        <v>62</v>
      </c>
      <c r="G50" s="4">
        <v>3</v>
      </c>
      <c r="H50" s="4">
        <f t="shared" si="11"/>
        <v>8</v>
      </c>
      <c r="I50" s="4" t="s">
        <v>1</v>
      </c>
      <c r="J50" s="4">
        <v>3</v>
      </c>
      <c r="K50" s="4">
        <f t="shared" si="12"/>
        <v>6</v>
      </c>
      <c r="L50" s="4" t="s">
        <v>55</v>
      </c>
      <c r="M50" s="4">
        <v>3</v>
      </c>
      <c r="N50" s="4">
        <f t="shared" si="3"/>
        <v>5</v>
      </c>
      <c r="O50" s="4" t="s">
        <v>122</v>
      </c>
      <c r="P50" s="4">
        <v>2</v>
      </c>
      <c r="Q50" s="4">
        <f t="shared" si="13"/>
        <v>10</v>
      </c>
      <c r="R50" s="4" t="s">
        <v>1</v>
      </c>
      <c r="S50" s="4">
        <v>3</v>
      </c>
      <c r="T50" s="4">
        <f t="shared" si="14"/>
        <v>6</v>
      </c>
      <c r="U50" s="4" t="s">
        <v>62</v>
      </c>
      <c r="V50" s="4">
        <v>2</v>
      </c>
      <c r="W50" s="4">
        <f t="shared" si="15"/>
        <v>8</v>
      </c>
      <c r="X50" s="4" t="s">
        <v>66</v>
      </c>
      <c r="Y50" s="4">
        <v>2</v>
      </c>
      <c r="Z50" s="4">
        <f t="shared" si="16"/>
        <v>9</v>
      </c>
      <c r="AA50" s="2">
        <f t="shared" si="17"/>
        <v>21</v>
      </c>
      <c r="AB50" s="2">
        <v>0</v>
      </c>
      <c r="AC50" s="53">
        <v>7.142857142857143</v>
      </c>
    </row>
    <row r="51" spans="1:29" ht="15">
      <c r="A51" s="4">
        <v>40</v>
      </c>
      <c r="B51" s="4" t="s">
        <v>417</v>
      </c>
      <c r="C51" s="4" t="s">
        <v>1</v>
      </c>
      <c r="D51" s="4">
        <v>3</v>
      </c>
      <c r="E51" s="4">
        <f t="shared" si="10"/>
        <v>6</v>
      </c>
      <c r="F51" s="4" t="s">
        <v>49</v>
      </c>
      <c r="G51" s="4">
        <v>0</v>
      </c>
      <c r="H51" s="4">
        <f t="shared" si="11"/>
        <v>0</v>
      </c>
      <c r="I51" s="4" t="s">
        <v>55</v>
      </c>
      <c r="J51" s="4">
        <v>3</v>
      </c>
      <c r="K51" s="4">
        <f t="shared" si="12"/>
        <v>5</v>
      </c>
      <c r="L51" s="4" t="s">
        <v>55</v>
      </c>
      <c r="M51" s="4">
        <v>3</v>
      </c>
      <c r="N51" s="4">
        <f t="shared" si="3"/>
        <v>5</v>
      </c>
      <c r="O51" s="4" t="s">
        <v>122</v>
      </c>
      <c r="P51" s="4">
        <v>2</v>
      </c>
      <c r="Q51" s="4">
        <f t="shared" si="13"/>
        <v>10</v>
      </c>
      <c r="R51" s="4" t="s">
        <v>55</v>
      </c>
      <c r="S51" s="4">
        <v>3</v>
      </c>
      <c r="T51" s="4">
        <f t="shared" si="14"/>
        <v>5</v>
      </c>
      <c r="U51" s="4" t="s">
        <v>62</v>
      </c>
      <c r="V51" s="4">
        <v>2</v>
      </c>
      <c r="W51" s="4">
        <f t="shared" si="15"/>
        <v>8</v>
      </c>
      <c r="X51" s="4" t="s">
        <v>66</v>
      </c>
      <c r="Y51" s="4">
        <v>2</v>
      </c>
      <c r="Z51" s="4">
        <f t="shared" si="16"/>
        <v>9</v>
      </c>
      <c r="AA51" s="2">
        <f t="shared" si="17"/>
        <v>18</v>
      </c>
      <c r="AB51" s="2">
        <v>1</v>
      </c>
      <c r="AC51" s="53">
        <v>6.5</v>
      </c>
    </row>
    <row r="52" spans="1:29" ht="15">
      <c r="A52" s="4">
        <v>41</v>
      </c>
      <c r="B52" s="4" t="s">
        <v>418</v>
      </c>
      <c r="C52" s="4" t="s">
        <v>68</v>
      </c>
      <c r="D52" s="4">
        <v>3</v>
      </c>
      <c r="E52" s="4">
        <f t="shared" si="10"/>
        <v>7</v>
      </c>
      <c r="F52" s="4" t="s">
        <v>68</v>
      </c>
      <c r="G52" s="4">
        <v>3</v>
      </c>
      <c r="H52" s="4">
        <f t="shared" si="11"/>
        <v>7</v>
      </c>
      <c r="I52" s="4" t="s">
        <v>1</v>
      </c>
      <c r="J52" s="4">
        <v>3</v>
      </c>
      <c r="K52" s="4">
        <f t="shared" si="12"/>
        <v>6</v>
      </c>
      <c r="L52" s="4" t="s">
        <v>1</v>
      </c>
      <c r="M52" s="4">
        <v>3</v>
      </c>
      <c r="N52" s="4">
        <f t="shared" si="3"/>
        <v>6</v>
      </c>
      <c r="O52" s="4" t="s">
        <v>122</v>
      </c>
      <c r="P52" s="4">
        <v>2</v>
      </c>
      <c r="Q52" s="4">
        <f t="shared" si="13"/>
        <v>10</v>
      </c>
      <c r="R52" s="4" t="s">
        <v>1</v>
      </c>
      <c r="S52" s="4">
        <v>3</v>
      </c>
      <c r="T52" s="4">
        <f t="shared" si="14"/>
        <v>6</v>
      </c>
      <c r="U52" s="4" t="s">
        <v>66</v>
      </c>
      <c r="V52" s="4">
        <v>2</v>
      </c>
      <c r="W52" s="4">
        <f t="shared" si="15"/>
        <v>9</v>
      </c>
      <c r="X52" s="4" t="s">
        <v>66</v>
      </c>
      <c r="Y52" s="4">
        <v>2</v>
      </c>
      <c r="Z52" s="4">
        <f t="shared" si="16"/>
        <v>9</v>
      </c>
      <c r="AA52" s="2">
        <f t="shared" si="17"/>
        <v>21</v>
      </c>
      <c r="AB52" s="2">
        <v>0</v>
      </c>
      <c r="AC52" s="53">
        <v>7.238095238095238</v>
      </c>
    </row>
    <row r="53" spans="1:29" ht="15">
      <c r="A53" s="4">
        <v>42</v>
      </c>
      <c r="B53" s="4" t="s">
        <v>419</v>
      </c>
      <c r="C53" s="4" t="s">
        <v>66</v>
      </c>
      <c r="D53" s="4">
        <v>3</v>
      </c>
      <c r="E53" s="4">
        <f t="shared" si="10"/>
        <v>9</v>
      </c>
      <c r="F53" s="4" t="s">
        <v>1</v>
      </c>
      <c r="G53" s="4">
        <v>3</v>
      </c>
      <c r="H53" s="4">
        <f t="shared" si="11"/>
        <v>6</v>
      </c>
      <c r="I53" s="4" t="s">
        <v>68</v>
      </c>
      <c r="J53" s="4">
        <v>3</v>
      </c>
      <c r="K53" s="4">
        <f t="shared" si="12"/>
        <v>7</v>
      </c>
      <c r="L53" s="4" t="s">
        <v>62</v>
      </c>
      <c r="M53" s="4">
        <v>3</v>
      </c>
      <c r="N53" s="4">
        <f t="shared" si="3"/>
        <v>8</v>
      </c>
      <c r="O53" s="4" t="s">
        <v>122</v>
      </c>
      <c r="P53" s="4">
        <v>2</v>
      </c>
      <c r="Q53" s="4">
        <f t="shared" si="13"/>
        <v>10</v>
      </c>
      <c r="R53" s="4" t="s">
        <v>68</v>
      </c>
      <c r="S53" s="4">
        <v>3</v>
      </c>
      <c r="T53" s="4">
        <f t="shared" si="14"/>
        <v>7</v>
      </c>
      <c r="U53" s="4" t="s">
        <v>62</v>
      </c>
      <c r="V53" s="4">
        <v>2</v>
      </c>
      <c r="W53" s="4">
        <f t="shared" si="15"/>
        <v>8</v>
      </c>
      <c r="X53" s="4" t="s">
        <v>66</v>
      </c>
      <c r="Y53" s="4">
        <v>2</v>
      </c>
      <c r="Z53" s="4">
        <f t="shared" si="16"/>
        <v>9</v>
      </c>
      <c r="AA53" s="2">
        <f t="shared" si="17"/>
        <v>21</v>
      </c>
      <c r="AB53" s="2">
        <v>0</v>
      </c>
      <c r="AC53" s="53">
        <v>7.857142857142857</v>
      </c>
    </row>
    <row r="54" spans="1:29" ht="15">
      <c r="A54" s="4">
        <v>43</v>
      </c>
      <c r="B54" s="4" t="s">
        <v>420</v>
      </c>
      <c r="C54" s="4" t="s">
        <v>1</v>
      </c>
      <c r="D54" s="4">
        <v>3</v>
      </c>
      <c r="E54" s="4">
        <f t="shared" si="10"/>
        <v>6</v>
      </c>
      <c r="F54" s="4" t="s">
        <v>55</v>
      </c>
      <c r="G54" s="4">
        <v>3</v>
      </c>
      <c r="H54" s="4">
        <f t="shared" si="11"/>
        <v>5</v>
      </c>
      <c r="I54" s="4" t="s">
        <v>1</v>
      </c>
      <c r="J54" s="4">
        <v>3</v>
      </c>
      <c r="K54" s="4">
        <f t="shared" si="12"/>
        <v>6</v>
      </c>
      <c r="L54" s="4" t="s">
        <v>77</v>
      </c>
      <c r="M54" s="4">
        <v>0</v>
      </c>
      <c r="N54" s="4">
        <v>0</v>
      </c>
      <c r="O54" s="4" t="s">
        <v>66</v>
      </c>
      <c r="P54" s="4">
        <v>2</v>
      </c>
      <c r="Q54" s="4">
        <f t="shared" si="13"/>
        <v>9</v>
      </c>
      <c r="R54" s="4" t="s">
        <v>49</v>
      </c>
      <c r="S54" s="4">
        <v>0</v>
      </c>
      <c r="T54" s="4">
        <f t="shared" si="14"/>
        <v>0</v>
      </c>
      <c r="U54" s="4" t="s">
        <v>62</v>
      </c>
      <c r="V54" s="4">
        <v>2</v>
      </c>
      <c r="W54" s="4">
        <f t="shared" si="15"/>
        <v>8</v>
      </c>
      <c r="X54" s="4" t="s">
        <v>62</v>
      </c>
      <c r="Y54" s="4">
        <v>2</v>
      </c>
      <c r="Z54" s="4">
        <f t="shared" si="16"/>
        <v>8</v>
      </c>
      <c r="AA54" s="2">
        <f t="shared" si="17"/>
        <v>15</v>
      </c>
      <c r="AB54" s="2">
        <v>2</v>
      </c>
      <c r="AC54" s="53">
        <v>6.733333333333333</v>
      </c>
    </row>
    <row r="55" spans="1:29" ht="15">
      <c r="A55" s="4">
        <v>44</v>
      </c>
      <c r="B55" s="4" t="s">
        <v>421</v>
      </c>
      <c r="C55" s="4" t="s">
        <v>66</v>
      </c>
      <c r="D55" s="4">
        <v>3</v>
      </c>
      <c r="E55" s="4">
        <f t="shared" si="10"/>
        <v>9</v>
      </c>
      <c r="F55" s="4" t="s">
        <v>68</v>
      </c>
      <c r="G55" s="4">
        <v>3</v>
      </c>
      <c r="H55" s="4">
        <f t="shared" si="11"/>
        <v>7</v>
      </c>
      <c r="I55" s="4" t="s">
        <v>68</v>
      </c>
      <c r="J55" s="4">
        <v>3</v>
      </c>
      <c r="K55" s="4">
        <f t="shared" si="12"/>
        <v>7</v>
      </c>
      <c r="L55" s="4" t="s">
        <v>62</v>
      </c>
      <c r="M55" s="4">
        <v>3</v>
      </c>
      <c r="N55" s="4">
        <f aca="true" t="shared" si="18" ref="N55:N78">IF(L55="C",6,IF(L55="B",7,IF(L55="D",5,IF(L55="A",8,IF(L55="S",9,IF(L55="O",10,IF(L55="F",0)))))))</f>
        <v>8</v>
      </c>
      <c r="O55" s="4" t="s">
        <v>122</v>
      </c>
      <c r="P55" s="4">
        <v>2</v>
      </c>
      <c r="Q55" s="4">
        <f t="shared" si="13"/>
        <v>10</v>
      </c>
      <c r="R55" s="4" t="s">
        <v>1</v>
      </c>
      <c r="S55" s="4">
        <v>3</v>
      </c>
      <c r="T55" s="4">
        <f t="shared" si="14"/>
        <v>6</v>
      </c>
      <c r="U55" s="4" t="s">
        <v>66</v>
      </c>
      <c r="V55" s="4">
        <v>2</v>
      </c>
      <c r="W55" s="4">
        <f t="shared" si="15"/>
        <v>9</v>
      </c>
      <c r="X55" s="4" t="s">
        <v>122</v>
      </c>
      <c r="Y55" s="4">
        <v>2</v>
      </c>
      <c r="Z55" s="4">
        <f t="shared" si="16"/>
        <v>10</v>
      </c>
      <c r="AA55" s="2">
        <f t="shared" si="17"/>
        <v>21</v>
      </c>
      <c r="AB55" s="2">
        <v>0</v>
      </c>
      <c r="AC55" s="53">
        <v>8.047619047619047</v>
      </c>
    </row>
    <row r="56" spans="1:29" ht="15">
      <c r="A56" s="4">
        <v>45</v>
      </c>
      <c r="B56" s="4" t="s">
        <v>422</v>
      </c>
      <c r="C56" s="4" t="s">
        <v>1</v>
      </c>
      <c r="D56" s="4">
        <v>3</v>
      </c>
      <c r="E56" s="4">
        <f t="shared" si="10"/>
        <v>6</v>
      </c>
      <c r="F56" s="4" t="s">
        <v>49</v>
      </c>
      <c r="G56" s="4">
        <v>0</v>
      </c>
      <c r="H56" s="4">
        <f t="shared" si="11"/>
        <v>0</v>
      </c>
      <c r="I56" s="4" t="s">
        <v>49</v>
      </c>
      <c r="J56" s="4">
        <v>0</v>
      </c>
      <c r="K56" s="4">
        <f t="shared" si="12"/>
        <v>0</v>
      </c>
      <c r="L56" s="4" t="s">
        <v>55</v>
      </c>
      <c r="M56" s="4">
        <v>3</v>
      </c>
      <c r="N56" s="4">
        <f t="shared" si="18"/>
        <v>5</v>
      </c>
      <c r="O56" s="4" t="s">
        <v>122</v>
      </c>
      <c r="P56" s="4">
        <v>2</v>
      </c>
      <c r="Q56" s="4">
        <f t="shared" si="13"/>
        <v>10</v>
      </c>
      <c r="R56" s="4" t="s">
        <v>49</v>
      </c>
      <c r="S56" s="4">
        <v>0</v>
      </c>
      <c r="T56" s="4">
        <f t="shared" si="14"/>
        <v>0</v>
      </c>
      <c r="U56" s="4" t="s">
        <v>62</v>
      </c>
      <c r="V56" s="4">
        <v>2</v>
      </c>
      <c r="W56" s="4">
        <f t="shared" si="15"/>
        <v>8</v>
      </c>
      <c r="X56" s="4" t="s">
        <v>66</v>
      </c>
      <c r="Y56" s="4">
        <v>2</v>
      </c>
      <c r="Z56" s="4">
        <f t="shared" si="16"/>
        <v>9</v>
      </c>
      <c r="AA56" s="2">
        <f t="shared" si="17"/>
        <v>12</v>
      </c>
      <c r="AB56" s="2">
        <v>3</v>
      </c>
      <c r="AC56" s="53">
        <v>7.25</v>
      </c>
    </row>
    <row r="57" spans="1:29" ht="15">
      <c r="A57" s="4">
        <v>46</v>
      </c>
      <c r="B57" s="4" t="s">
        <v>423</v>
      </c>
      <c r="C57" s="4" t="s">
        <v>62</v>
      </c>
      <c r="D57" s="4">
        <v>3</v>
      </c>
      <c r="E57" s="4">
        <f t="shared" si="10"/>
        <v>8</v>
      </c>
      <c r="F57" s="4" t="s">
        <v>62</v>
      </c>
      <c r="G57" s="4">
        <v>3</v>
      </c>
      <c r="H57" s="4">
        <f t="shared" si="11"/>
        <v>8</v>
      </c>
      <c r="I57" s="4" t="s">
        <v>62</v>
      </c>
      <c r="J57" s="4">
        <v>3</v>
      </c>
      <c r="K57" s="4">
        <f t="shared" si="12"/>
        <v>8</v>
      </c>
      <c r="L57" s="4" t="s">
        <v>68</v>
      </c>
      <c r="M57" s="4">
        <v>3</v>
      </c>
      <c r="N57" s="4">
        <f t="shared" si="18"/>
        <v>7</v>
      </c>
      <c r="O57" s="4" t="s">
        <v>122</v>
      </c>
      <c r="P57" s="4">
        <v>2</v>
      </c>
      <c r="Q57" s="4">
        <f t="shared" si="13"/>
        <v>10</v>
      </c>
      <c r="R57" s="4" t="s">
        <v>68</v>
      </c>
      <c r="S57" s="4">
        <v>3</v>
      </c>
      <c r="T57" s="4">
        <f t="shared" si="14"/>
        <v>7</v>
      </c>
      <c r="U57" s="4" t="s">
        <v>66</v>
      </c>
      <c r="V57" s="4">
        <v>2</v>
      </c>
      <c r="W57" s="4">
        <f t="shared" si="15"/>
        <v>9</v>
      </c>
      <c r="X57" s="4" t="s">
        <v>66</v>
      </c>
      <c r="Y57" s="4">
        <v>2</v>
      </c>
      <c r="Z57" s="4">
        <f t="shared" si="16"/>
        <v>9</v>
      </c>
      <c r="AA57" s="2">
        <f t="shared" si="17"/>
        <v>21</v>
      </c>
      <c r="AB57" s="2">
        <v>0</v>
      </c>
      <c r="AC57" s="53">
        <v>8.095238095238095</v>
      </c>
    </row>
    <row r="58" spans="1:29" ht="15">
      <c r="A58" s="4">
        <v>47</v>
      </c>
      <c r="B58" s="4" t="s">
        <v>424</v>
      </c>
      <c r="C58" s="4" t="s">
        <v>1</v>
      </c>
      <c r="D58" s="4">
        <v>3</v>
      </c>
      <c r="E58" s="4">
        <f t="shared" si="10"/>
        <v>6</v>
      </c>
      <c r="F58" s="4" t="s">
        <v>55</v>
      </c>
      <c r="G58" s="4">
        <v>3</v>
      </c>
      <c r="H58" s="4">
        <f t="shared" si="11"/>
        <v>5</v>
      </c>
      <c r="I58" s="4" t="s">
        <v>1</v>
      </c>
      <c r="J58" s="4">
        <v>3</v>
      </c>
      <c r="K58" s="4">
        <f t="shared" si="12"/>
        <v>6</v>
      </c>
      <c r="L58" s="4" t="s">
        <v>49</v>
      </c>
      <c r="M58" s="4">
        <v>0</v>
      </c>
      <c r="N58" s="4">
        <f t="shared" si="18"/>
        <v>0</v>
      </c>
      <c r="O58" s="4" t="s">
        <v>122</v>
      </c>
      <c r="P58" s="4">
        <v>2</v>
      </c>
      <c r="Q58" s="4">
        <f t="shared" si="13"/>
        <v>10</v>
      </c>
      <c r="R58" s="4" t="s">
        <v>55</v>
      </c>
      <c r="S58" s="4">
        <v>3</v>
      </c>
      <c r="T58" s="4">
        <f t="shared" si="14"/>
        <v>5</v>
      </c>
      <c r="U58" s="4" t="s">
        <v>62</v>
      </c>
      <c r="V58" s="4">
        <v>2</v>
      </c>
      <c r="W58" s="4">
        <f t="shared" si="15"/>
        <v>8</v>
      </c>
      <c r="X58" s="4" t="s">
        <v>66</v>
      </c>
      <c r="Y58" s="4">
        <v>2</v>
      </c>
      <c r="Z58" s="4">
        <f t="shared" si="16"/>
        <v>9</v>
      </c>
      <c r="AA58" s="2">
        <f t="shared" si="17"/>
        <v>18</v>
      </c>
      <c r="AB58" s="2">
        <v>1</v>
      </c>
      <c r="AC58" s="53">
        <v>6.666666666666667</v>
      </c>
    </row>
    <row r="59" spans="1:29" ht="15">
      <c r="A59" s="4">
        <v>48</v>
      </c>
      <c r="B59" s="4" t="s">
        <v>425</v>
      </c>
      <c r="C59" s="4" t="s">
        <v>122</v>
      </c>
      <c r="D59" s="4">
        <v>3</v>
      </c>
      <c r="E59" s="4">
        <f t="shared" si="10"/>
        <v>10</v>
      </c>
      <c r="F59" s="4" t="s">
        <v>62</v>
      </c>
      <c r="G59" s="4">
        <v>3</v>
      </c>
      <c r="H59" s="4">
        <f t="shared" si="11"/>
        <v>8</v>
      </c>
      <c r="I59" s="4" t="s">
        <v>62</v>
      </c>
      <c r="J59" s="4">
        <v>3</v>
      </c>
      <c r="K59" s="4">
        <f t="shared" si="12"/>
        <v>8</v>
      </c>
      <c r="L59" s="4" t="s">
        <v>62</v>
      </c>
      <c r="M59" s="4">
        <v>3</v>
      </c>
      <c r="N59" s="4">
        <f t="shared" si="18"/>
        <v>8</v>
      </c>
      <c r="O59" s="4" t="s">
        <v>122</v>
      </c>
      <c r="P59" s="4">
        <v>2</v>
      </c>
      <c r="Q59" s="4">
        <f t="shared" si="13"/>
        <v>10</v>
      </c>
      <c r="R59" s="4" t="s">
        <v>1</v>
      </c>
      <c r="S59" s="4">
        <v>3</v>
      </c>
      <c r="T59" s="4">
        <f t="shared" si="14"/>
        <v>6</v>
      </c>
      <c r="U59" s="4" t="s">
        <v>66</v>
      </c>
      <c r="V59" s="4">
        <v>2</v>
      </c>
      <c r="W59" s="4">
        <f t="shared" si="15"/>
        <v>9</v>
      </c>
      <c r="X59" s="4" t="s">
        <v>122</v>
      </c>
      <c r="Y59" s="4">
        <v>2</v>
      </c>
      <c r="Z59" s="4">
        <f t="shared" si="16"/>
        <v>10</v>
      </c>
      <c r="AA59" s="2">
        <f t="shared" si="17"/>
        <v>21</v>
      </c>
      <c r="AB59" s="2">
        <v>0</v>
      </c>
      <c r="AC59" s="53">
        <v>8.476190476190476</v>
      </c>
    </row>
    <row r="60" spans="1:29" ht="15">
      <c r="A60" s="4">
        <v>49</v>
      </c>
      <c r="B60" s="4" t="s">
        <v>426</v>
      </c>
      <c r="C60" s="4" t="s">
        <v>1</v>
      </c>
      <c r="D60" s="4">
        <v>3</v>
      </c>
      <c r="E60" s="4">
        <f t="shared" si="10"/>
        <v>6</v>
      </c>
      <c r="F60" s="4" t="s">
        <v>62</v>
      </c>
      <c r="G60" s="4">
        <v>3</v>
      </c>
      <c r="H60" s="4">
        <f t="shared" si="11"/>
        <v>8</v>
      </c>
      <c r="I60" s="4" t="s">
        <v>1</v>
      </c>
      <c r="J60" s="4">
        <v>3</v>
      </c>
      <c r="K60" s="4">
        <f t="shared" si="12"/>
        <v>6</v>
      </c>
      <c r="L60" s="4" t="s">
        <v>1</v>
      </c>
      <c r="M60" s="4">
        <v>3</v>
      </c>
      <c r="N60" s="4">
        <f t="shared" si="18"/>
        <v>6</v>
      </c>
      <c r="O60" s="4" t="s">
        <v>122</v>
      </c>
      <c r="P60" s="4">
        <v>2</v>
      </c>
      <c r="Q60" s="4">
        <f t="shared" si="13"/>
        <v>10</v>
      </c>
      <c r="R60" s="4" t="s">
        <v>49</v>
      </c>
      <c r="S60" s="4">
        <v>0</v>
      </c>
      <c r="T60" s="4">
        <f t="shared" si="14"/>
        <v>0</v>
      </c>
      <c r="U60" s="4" t="s">
        <v>66</v>
      </c>
      <c r="V60" s="4">
        <v>2</v>
      </c>
      <c r="W60" s="4">
        <f t="shared" si="15"/>
        <v>9</v>
      </c>
      <c r="X60" s="4" t="s">
        <v>66</v>
      </c>
      <c r="Y60" s="4">
        <v>2</v>
      </c>
      <c r="Z60" s="4">
        <f t="shared" si="16"/>
        <v>9</v>
      </c>
      <c r="AA60" s="2">
        <f t="shared" si="17"/>
        <v>18</v>
      </c>
      <c r="AB60" s="2">
        <v>1</v>
      </c>
      <c r="AC60" s="53">
        <v>7.444444444444445</v>
      </c>
    </row>
    <row r="61" spans="1:29" ht="15">
      <c r="A61" s="4">
        <v>50</v>
      </c>
      <c r="B61" s="4" t="s">
        <v>427</v>
      </c>
      <c r="C61" s="4" t="s">
        <v>68</v>
      </c>
      <c r="D61" s="4">
        <v>3</v>
      </c>
      <c r="E61" s="4">
        <f t="shared" si="10"/>
        <v>7</v>
      </c>
      <c r="F61" s="4" t="s">
        <v>62</v>
      </c>
      <c r="G61" s="4">
        <v>3</v>
      </c>
      <c r="H61" s="4">
        <f t="shared" si="11"/>
        <v>8</v>
      </c>
      <c r="I61" s="4" t="s">
        <v>62</v>
      </c>
      <c r="J61" s="4">
        <v>3</v>
      </c>
      <c r="K61" s="4">
        <f t="shared" si="12"/>
        <v>8</v>
      </c>
      <c r="L61" s="4" t="s">
        <v>1</v>
      </c>
      <c r="M61" s="4">
        <v>3</v>
      </c>
      <c r="N61" s="4">
        <f t="shared" si="18"/>
        <v>6</v>
      </c>
      <c r="O61" s="4" t="s">
        <v>122</v>
      </c>
      <c r="P61" s="4">
        <v>2</v>
      </c>
      <c r="Q61" s="4">
        <f t="shared" si="13"/>
        <v>10</v>
      </c>
      <c r="R61" s="4" t="s">
        <v>49</v>
      </c>
      <c r="S61" s="4">
        <v>0</v>
      </c>
      <c r="T61" s="4">
        <f t="shared" si="14"/>
        <v>0</v>
      </c>
      <c r="U61" s="4" t="s">
        <v>62</v>
      </c>
      <c r="V61" s="4">
        <v>2</v>
      </c>
      <c r="W61" s="4">
        <f t="shared" si="15"/>
        <v>8</v>
      </c>
      <c r="X61" s="4" t="s">
        <v>122</v>
      </c>
      <c r="Y61" s="4">
        <v>2</v>
      </c>
      <c r="Z61" s="4">
        <f t="shared" si="16"/>
        <v>10</v>
      </c>
      <c r="AA61" s="2">
        <f t="shared" si="17"/>
        <v>18</v>
      </c>
      <c r="AB61" s="2">
        <v>1</v>
      </c>
      <c r="AC61" s="53">
        <v>7.944444444444445</v>
      </c>
    </row>
    <row r="62" spans="1:29" ht="15">
      <c r="A62" s="4">
        <v>51</v>
      </c>
      <c r="B62" s="4" t="s">
        <v>428</v>
      </c>
      <c r="C62" s="4" t="s">
        <v>62</v>
      </c>
      <c r="D62" s="4">
        <v>3</v>
      </c>
      <c r="E62" s="4">
        <f t="shared" si="10"/>
        <v>8</v>
      </c>
      <c r="F62" s="4" t="s">
        <v>62</v>
      </c>
      <c r="G62" s="4">
        <v>3</v>
      </c>
      <c r="H62" s="4">
        <f t="shared" si="11"/>
        <v>8</v>
      </c>
      <c r="I62" s="4" t="s">
        <v>68</v>
      </c>
      <c r="J62" s="4">
        <v>3</v>
      </c>
      <c r="K62" s="4">
        <f t="shared" si="12"/>
        <v>7</v>
      </c>
      <c r="L62" s="4" t="s">
        <v>1</v>
      </c>
      <c r="M62" s="4">
        <v>3</v>
      </c>
      <c r="N62" s="4">
        <f t="shared" si="18"/>
        <v>6</v>
      </c>
      <c r="O62" s="4" t="s">
        <v>122</v>
      </c>
      <c r="P62" s="4">
        <v>2</v>
      </c>
      <c r="Q62" s="4">
        <f t="shared" si="13"/>
        <v>10</v>
      </c>
      <c r="R62" s="4" t="s">
        <v>68</v>
      </c>
      <c r="S62" s="4">
        <v>3</v>
      </c>
      <c r="T62" s="4">
        <f t="shared" si="14"/>
        <v>7</v>
      </c>
      <c r="U62" s="4" t="s">
        <v>66</v>
      </c>
      <c r="V62" s="4">
        <v>2</v>
      </c>
      <c r="W62" s="4">
        <f t="shared" si="15"/>
        <v>9</v>
      </c>
      <c r="X62" s="4" t="s">
        <v>122</v>
      </c>
      <c r="Y62" s="4">
        <v>2</v>
      </c>
      <c r="Z62" s="4">
        <f t="shared" si="16"/>
        <v>10</v>
      </c>
      <c r="AA62" s="2">
        <f t="shared" si="17"/>
        <v>21</v>
      </c>
      <c r="AB62" s="2">
        <v>0</v>
      </c>
      <c r="AC62" s="53">
        <v>7.904761904761905</v>
      </c>
    </row>
    <row r="63" spans="1:29" ht="15">
      <c r="A63" s="4">
        <v>52</v>
      </c>
      <c r="B63" s="4" t="s">
        <v>429</v>
      </c>
      <c r="C63" s="4" t="s">
        <v>122</v>
      </c>
      <c r="D63" s="4">
        <v>3</v>
      </c>
      <c r="E63" s="4">
        <f t="shared" si="10"/>
        <v>10</v>
      </c>
      <c r="F63" s="4" t="s">
        <v>122</v>
      </c>
      <c r="G63" s="4">
        <v>3</v>
      </c>
      <c r="H63" s="4">
        <f t="shared" si="11"/>
        <v>10</v>
      </c>
      <c r="I63" s="4" t="s">
        <v>62</v>
      </c>
      <c r="J63" s="4">
        <v>3</v>
      </c>
      <c r="K63" s="4">
        <f t="shared" si="12"/>
        <v>8</v>
      </c>
      <c r="L63" s="4" t="s">
        <v>66</v>
      </c>
      <c r="M63" s="4">
        <v>3</v>
      </c>
      <c r="N63" s="4">
        <f t="shared" si="18"/>
        <v>9</v>
      </c>
      <c r="O63" s="4" t="s">
        <v>122</v>
      </c>
      <c r="P63" s="4">
        <v>2</v>
      </c>
      <c r="Q63" s="4">
        <f t="shared" si="13"/>
        <v>10</v>
      </c>
      <c r="R63" s="4" t="s">
        <v>1</v>
      </c>
      <c r="S63" s="4">
        <v>3</v>
      </c>
      <c r="T63" s="4">
        <f t="shared" si="14"/>
        <v>6</v>
      </c>
      <c r="U63" s="4" t="s">
        <v>66</v>
      </c>
      <c r="V63" s="4">
        <v>2</v>
      </c>
      <c r="W63" s="4">
        <f t="shared" si="15"/>
        <v>9</v>
      </c>
      <c r="X63" s="4" t="s">
        <v>122</v>
      </c>
      <c r="Y63" s="4">
        <v>2</v>
      </c>
      <c r="Z63" s="4">
        <f t="shared" si="16"/>
        <v>10</v>
      </c>
      <c r="AA63" s="2">
        <f t="shared" si="17"/>
        <v>21</v>
      </c>
      <c r="AB63" s="2">
        <v>0</v>
      </c>
      <c r="AC63" s="53">
        <v>8.904761904761905</v>
      </c>
    </row>
    <row r="64" spans="1:29" ht="15">
      <c r="A64" s="4">
        <v>53</v>
      </c>
      <c r="B64" s="4" t="s">
        <v>430</v>
      </c>
      <c r="C64" s="4" t="s">
        <v>55</v>
      </c>
      <c r="D64" s="4">
        <v>3</v>
      </c>
      <c r="E64" s="4">
        <f t="shared" si="10"/>
        <v>5</v>
      </c>
      <c r="F64" s="4" t="s">
        <v>68</v>
      </c>
      <c r="G64" s="4">
        <v>3</v>
      </c>
      <c r="H64" s="4">
        <f t="shared" si="11"/>
        <v>7</v>
      </c>
      <c r="I64" s="4" t="s">
        <v>49</v>
      </c>
      <c r="J64" s="4">
        <v>0</v>
      </c>
      <c r="K64" s="4">
        <f t="shared" si="12"/>
        <v>0</v>
      </c>
      <c r="L64" s="4" t="s">
        <v>62</v>
      </c>
      <c r="M64" s="4">
        <v>3</v>
      </c>
      <c r="N64" s="4">
        <f t="shared" si="18"/>
        <v>8</v>
      </c>
      <c r="O64" s="4" t="s">
        <v>122</v>
      </c>
      <c r="P64" s="4">
        <v>2</v>
      </c>
      <c r="Q64" s="4">
        <f t="shared" si="13"/>
        <v>10</v>
      </c>
      <c r="R64" s="4" t="s">
        <v>1</v>
      </c>
      <c r="S64" s="4">
        <v>3</v>
      </c>
      <c r="T64" s="4">
        <f t="shared" si="14"/>
        <v>6</v>
      </c>
      <c r="U64" s="4" t="s">
        <v>66</v>
      </c>
      <c r="V64" s="4">
        <v>2</v>
      </c>
      <c r="W64" s="4">
        <f t="shared" si="15"/>
        <v>9</v>
      </c>
      <c r="X64" s="4" t="s">
        <v>122</v>
      </c>
      <c r="Y64" s="4">
        <v>2</v>
      </c>
      <c r="Z64" s="4">
        <f t="shared" si="16"/>
        <v>10</v>
      </c>
      <c r="AA64" s="2">
        <f t="shared" si="17"/>
        <v>18</v>
      </c>
      <c r="AB64" s="2">
        <v>1</v>
      </c>
      <c r="AC64" s="53">
        <v>7.555555555555555</v>
      </c>
    </row>
    <row r="65" spans="1:29" ht="15">
      <c r="A65" s="4">
        <v>54</v>
      </c>
      <c r="B65" s="4" t="s">
        <v>431</v>
      </c>
      <c r="C65" s="4" t="s">
        <v>68</v>
      </c>
      <c r="D65" s="4">
        <v>3</v>
      </c>
      <c r="E65" s="4">
        <f t="shared" si="10"/>
        <v>7</v>
      </c>
      <c r="F65" s="4" t="s">
        <v>1</v>
      </c>
      <c r="G65" s="4">
        <v>3</v>
      </c>
      <c r="H65" s="4">
        <f t="shared" si="11"/>
        <v>6</v>
      </c>
      <c r="I65" s="4" t="s">
        <v>62</v>
      </c>
      <c r="J65" s="4">
        <v>3</v>
      </c>
      <c r="K65" s="4">
        <f t="shared" si="12"/>
        <v>8</v>
      </c>
      <c r="L65" s="4" t="s">
        <v>1</v>
      </c>
      <c r="M65" s="4">
        <v>3</v>
      </c>
      <c r="N65" s="4">
        <f t="shared" si="18"/>
        <v>6</v>
      </c>
      <c r="O65" s="4" t="s">
        <v>122</v>
      </c>
      <c r="P65" s="4">
        <v>2</v>
      </c>
      <c r="Q65" s="4">
        <f t="shared" si="13"/>
        <v>10</v>
      </c>
      <c r="R65" s="4" t="s">
        <v>49</v>
      </c>
      <c r="S65" s="4">
        <v>0</v>
      </c>
      <c r="T65" s="4">
        <f t="shared" si="14"/>
        <v>0</v>
      </c>
      <c r="U65" s="4" t="s">
        <v>66</v>
      </c>
      <c r="V65" s="4">
        <v>2</v>
      </c>
      <c r="W65" s="4">
        <f t="shared" si="15"/>
        <v>9</v>
      </c>
      <c r="X65" s="4" t="s">
        <v>62</v>
      </c>
      <c r="Y65" s="4">
        <v>2</v>
      </c>
      <c r="Z65" s="4">
        <f t="shared" si="16"/>
        <v>8</v>
      </c>
      <c r="AA65" s="2">
        <f t="shared" si="17"/>
        <v>18</v>
      </c>
      <c r="AB65" s="2">
        <v>1</v>
      </c>
      <c r="AC65" s="53">
        <v>7.5</v>
      </c>
    </row>
    <row r="66" spans="1:29" ht="15">
      <c r="A66" s="4">
        <v>55</v>
      </c>
      <c r="B66" s="4" t="s">
        <v>432</v>
      </c>
      <c r="C66" s="4" t="s">
        <v>1</v>
      </c>
      <c r="D66" s="4">
        <v>3</v>
      </c>
      <c r="E66" s="4">
        <f t="shared" si="10"/>
        <v>6</v>
      </c>
      <c r="F66" s="4" t="s">
        <v>77</v>
      </c>
      <c r="G66" s="4">
        <v>0</v>
      </c>
      <c r="H66" s="4">
        <v>0</v>
      </c>
      <c r="I66" s="4" t="s">
        <v>49</v>
      </c>
      <c r="J66" s="4">
        <v>0</v>
      </c>
      <c r="K66" s="4">
        <f t="shared" si="12"/>
        <v>0</v>
      </c>
      <c r="L66" s="4" t="s">
        <v>49</v>
      </c>
      <c r="M66" s="4">
        <v>0</v>
      </c>
      <c r="N66" s="4">
        <f t="shared" si="18"/>
        <v>0</v>
      </c>
      <c r="O66" s="4" t="s">
        <v>122</v>
      </c>
      <c r="P66" s="4">
        <v>2</v>
      </c>
      <c r="Q66" s="4">
        <f t="shared" si="13"/>
        <v>10</v>
      </c>
      <c r="R66" s="4" t="s">
        <v>49</v>
      </c>
      <c r="S66" s="4">
        <v>0</v>
      </c>
      <c r="T66" s="4">
        <f t="shared" si="14"/>
        <v>0</v>
      </c>
      <c r="U66" s="4" t="s">
        <v>66</v>
      </c>
      <c r="V66" s="4">
        <v>2</v>
      </c>
      <c r="W66" s="4">
        <f t="shared" si="15"/>
        <v>9</v>
      </c>
      <c r="X66" s="4" t="s">
        <v>62</v>
      </c>
      <c r="Y66" s="4">
        <v>2</v>
      </c>
      <c r="Z66" s="4">
        <f t="shared" si="16"/>
        <v>8</v>
      </c>
      <c r="AA66" s="2">
        <f t="shared" si="17"/>
        <v>9</v>
      </c>
      <c r="AB66" s="2">
        <v>4</v>
      </c>
      <c r="AC66" s="53">
        <v>8</v>
      </c>
    </row>
    <row r="67" spans="1:29" ht="15">
      <c r="A67" s="4">
        <v>56</v>
      </c>
      <c r="B67" s="4" t="s">
        <v>433</v>
      </c>
      <c r="C67" s="4" t="s">
        <v>1</v>
      </c>
      <c r="D67" s="4">
        <v>3</v>
      </c>
      <c r="E67" s="4">
        <f t="shared" si="10"/>
        <v>6</v>
      </c>
      <c r="F67" s="4" t="s">
        <v>1</v>
      </c>
      <c r="G67" s="4">
        <v>3</v>
      </c>
      <c r="H67" s="4">
        <f aca="true" t="shared" si="19" ref="H67:H78">IF(F67="C",6,IF(F67="B",7,IF(F67="D",5,IF(F67="A",8,IF(F67="S",9,IF(F67="O",10,IF(F67="F",0)))))))</f>
        <v>6</v>
      </c>
      <c r="I67" s="4" t="s">
        <v>55</v>
      </c>
      <c r="J67" s="4">
        <v>3</v>
      </c>
      <c r="K67" s="4">
        <f t="shared" si="12"/>
        <v>5</v>
      </c>
      <c r="L67" s="4" t="s">
        <v>68</v>
      </c>
      <c r="M67" s="4">
        <v>3</v>
      </c>
      <c r="N67" s="4">
        <f t="shared" si="18"/>
        <v>7</v>
      </c>
      <c r="O67" s="4" t="s">
        <v>122</v>
      </c>
      <c r="P67" s="4">
        <v>2</v>
      </c>
      <c r="Q67" s="4">
        <f t="shared" si="13"/>
        <v>10</v>
      </c>
      <c r="R67" s="4" t="s">
        <v>55</v>
      </c>
      <c r="S67" s="4">
        <v>3</v>
      </c>
      <c r="T67" s="4">
        <f t="shared" si="14"/>
        <v>5</v>
      </c>
      <c r="U67" s="4" t="s">
        <v>66</v>
      </c>
      <c r="V67" s="4">
        <v>2</v>
      </c>
      <c r="W67" s="4">
        <f t="shared" si="15"/>
        <v>9</v>
      </c>
      <c r="X67" s="4" t="s">
        <v>66</v>
      </c>
      <c r="Y67" s="4">
        <v>2</v>
      </c>
      <c r="Z67" s="4">
        <f t="shared" si="16"/>
        <v>9</v>
      </c>
      <c r="AA67" s="2">
        <f t="shared" si="17"/>
        <v>21</v>
      </c>
      <c r="AB67" s="2">
        <v>0</v>
      </c>
      <c r="AC67" s="53">
        <v>6.809523809523809</v>
      </c>
    </row>
    <row r="68" spans="1:29" ht="15">
      <c r="A68" s="4">
        <v>57</v>
      </c>
      <c r="B68" s="4" t="s">
        <v>434</v>
      </c>
      <c r="C68" s="4" t="s">
        <v>1</v>
      </c>
      <c r="D68" s="4">
        <v>3</v>
      </c>
      <c r="E68" s="4">
        <f t="shared" si="10"/>
        <v>6</v>
      </c>
      <c r="F68" s="4" t="s">
        <v>68</v>
      </c>
      <c r="G68" s="4">
        <v>3</v>
      </c>
      <c r="H68" s="4">
        <f t="shared" si="19"/>
        <v>7</v>
      </c>
      <c r="I68" s="4" t="s">
        <v>49</v>
      </c>
      <c r="J68" s="4">
        <v>0</v>
      </c>
      <c r="K68" s="4">
        <f t="shared" si="12"/>
        <v>0</v>
      </c>
      <c r="L68" s="4" t="s">
        <v>62</v>
      </c>
      <c r="M68" s="4">
        <v>3</v>
      </c>
      <c r="N68" s="4">
        <f t="shared" si="18"/>
        <v>8</v>
      </c>
      <c r="O68" s="4" t="s">
        <v>122</v>
      </c>
      <c r="P68" s="4">
        <v>2</v>
      </c>
      <c r="Q68" s="4">
        <f t="shared" si="13"/>
        <v>10</v>
      </c>
      <c r="R68" s="4" t="s">
        <v>1</v>
      </c>
      <c r="S68" s="4">
        <v>3</v>
      </c>
      <c r="T68" s="4">
        <f t="shared" si="14"/>
        <v>6</v>
      </c>
      <c r="U68" s="4" t="s">
        <v>62</v>
      </c>
      <c r="V68" s="4">
        <v>2</v>
      </c>
      <c r="W68" s="4">
        <f t="shared" si="15"/>
        <v>8</v>
      </c>
      <c r="X68" s="4" t="s">
        <v>66</v>
      </c>
      <c r="Y68" s="4">
        <v>2</v>
      </c>
      <c r="Z68" s="4">
        <f t="shared" si="16"/>
        <v>9</v>
      </c>
      <c r="AA68" s="2">
        <f t="shared" si="17"/>
        <v>18</v>
      </c>
      <c r="AB68" s="2">
        <v>1</v>
      </c>
      <c r="AC68" s="53">
        <v>7.5</v>
      </c>
    </row>
    <row r="69" spans="1:29" ht="15">
      <c r="A69" s="4">
        <v>58</v>
      </c>
      <c r="B69" s="4" t="s">
        <v>435</v>
      </c>
      <c r="C69" s="4" t="s">
        <v>68</v>
      </c>
      <c r="D69" s="4">
        <v>3</v>
      </c>
      <c r="E69" s="4">
        <f t="shared" si="10"/>
        <v>7</v>
      </c>
      <c r="F69" s="4" t="s">
        <v>62</v>
      </c>
      <c r="G69" s="4">
        <v>3</v>
      </c>
      <c r="H69" s="4">
        <f t="shared" si="19"/>
        <v>8</v>
      </c>
      <c r="I69" s="4" t="s">
        <v>66</v>
      </c>
      <c r="J69" s="4">
        <v>3</v>
      </c>
      <c r="K69" s="4">
        <f t="shared" si="12"/>
        <v>9</v>
      </c>
      <c r="L69" s="4" t="s">
        <v>62</v>
      </c>
      <c r="M69" s="4">
        <v>3</v>
      </c>
      <c r="N69" s="4">
        <f t="shared" si="18"/>
        <v>8</v>
      </c>
      <c r="O69" s="4" t="s">
        <v>122</v>
      </c>
      <c r="P69" s="4">
        <v>2</v>
      </c>
      <c r="Q69" s="4">
        <f t="shared" si="13"/>
        <v>10</v>
      </c>
      <c r="R69" s="4" t="s">
        <v>68</v>
      </c>
      <c r="S69" s="4">
        <v>3</v>
      </c>
      <c r="T69" s="4">
        <f t="shared" si="14"/>
        <v>7</v>
      </c>
      <c r="U69" s="4" t="s">
        <v>66</v>
      </c>
      <c r="V69" s="4">
        <v>2</v>
      </c>
      <c r="W69" s="4">
        <f t="shared" si="15"/>
        <v>9</v>
      </c>
      <c r="X69" s="4" t="s">
        <v>66</v>
      </c>
      <c r="Y69" s="4">
        <v>2</v>
      </c>
      <c r="Z69" s="4">
        <f t="shared" si="16"/>
        <v>9</v>
      </c>
      <c r="AA69" s="2">
        <f t="shared" si="17"/>
        <v>21</v>
      </c>
      <c r="AB69" s="2">
        <v>0</v>
      </c>
      <c r="AC69" s="53">
        <v>8.238095238095237</v>
      </c>
    </row>
    <row r="70" spans="1:29" ht="15">
      <c r="A70" s="4">
        <v>59</v>
      </c>
      <c r="B70" s="4" t="s">
        <v>436</v>
      </c>
      <c r="C70" s="4" t="s">
        <v>55</v>
      </c>
      <c r="D70" s="4">
        <v>3</v>
      </c>
      <c r="E70" s="4">
        <f t="shared" si="10"/>
        <v>5</v>
      </c>
      <c r="F70" s="4" t="s">
        <v>1</v>
      </c>
      <c r="G70" s="4">
        <v>3</v>
      </c>
      <c r="H70" s="4">
        <f t="shared" si="19"/>
        <v>6</v>
      </c>
      <c r="I70" s="4" t="s">
        <v>1</v>
      </c>
      <c r="J70" s="4">
        <v>3</v>
      </c>
      <c r="K70" s="4">
        <f t="shared" si="12"/>
        <v>6</v>
      </c>
      <c r="L70" s="4" t="s">
        <v>49</v>
      </c>
      <c r="M70" s="4">
        <v>0</v>
      </c>
      <c r="N70" s="4">
        <f t="shared" si="18"/>
        <v>0</v>
      </c>
      <c r="O70" s="4" t="s">
        <v>122</v>
      </c>
      <c r="P70" s="4">
        <v>2</v>
      </c>
      <c r="Q70" s="4">
        <f t="shared" si="13"/>
        <v>10</v>
      </c>
      <c r="R70" s="4" t="s">
        <v>55</v>
      </c>
      <c r="S70" s="4">
        <v>3</v>
      </c>
      <c r="T70" s="4">
        <f t="shared" si="14"/>
        <v>5</v>
      </c>
      <c r="U70" s="4" t="s">
        <v>66</v>
      </c>
      <c r="V70" s="4">
        <v>2</v>
      </c>
      <c r="W70" s="4">
        <f t="shared" si="15"/>
        <v>9</v>
      </c>
      <c r="X70" s="4" t="s">
        <v>62</v>
      </c>
      <c r="Y70" s="4">
        <v>2</v>
      </c>
      <c r="Z70" s="4">
        <f t="shared" si="16"/>
        <v>8</v>
      </c>
      <c r="AA70" s="2">
        <f t="shared" si="17"/>
        <v>18</v>
      </c>
      <c r="AB70" s="2">
        <v>1</v>
      </c>
      <c r="AC70" s="53">
        <v>6.666666666666667</v>
      </c>
    </row>
    <row r="71" spans="1:29" ht="15">
      <c r="A71" s="4">
        <v>60</v>
      </c>
      <c r="B71" s="4" t="s">
        <v>437</v>
      </c>
      <c r="C71" s="4" t="s">
        <v>55</v>
      </c>
      <c r="D71" s="4">
        <v>3</v>
      </c>
      <c r="E71" s="4">
        <f t="shared" si="10"/>
        <v>5</v>
      </c>
      <c r="F71" s="4" t="s">
        <v>1</v>
      </c>
      <c r="G71" s="4">
        <v>3</v>
      </c>
      <c r="H71" s="4">
        <f t="shared" si="19"/>
        <v>6</v>
      </c>
      <c r="I71" s="4" t="s">
        <v>1</v>
      </c>
      <c r="J71" s="4">
        <v>3</v>
      </c>
      <c r="K71" s="4">
        <f t="shared" si="12"/>
        <v>6</v>
      </c>
      <c r="L71" s="4" t="s">
        <v>55</v>
      </c>
      <c r="M71" s="4">
        <v>3</v>
      </c>
      <c r="N71" s="4">
        <f t="shared" si="18"/>
        <v>5</v>
      </c>
      <c r="O71" s="4" t="s">
        <v>122</v>
      </c>
      <c r="P71" s="4">
        <v>2</v>
      </c>
      <c r="Q71" s="4">
        <f t="shared" si="13"/>
        <v>10</v>
      </c>
      <c r="R71" s="4" t="s">
        <v>55</v>
      </c>
      <c r="S71" s="4">
        <v>3</v>
      </c>
      <c r="T71" s="4">
        <f t="shared" si="14"/>
        <v>5</v>
      </c>
      <c r="U71" s="4" t="s">
        <v>66</v>
      </c>
      <c r="V71" s="4">
        <v>2</v>
      </c>
      <c r="W71" s="4">
        <f t="shared" si="15"/>
        <v>9</v>
      </c>
      <c r="X71" s="4" t="s">
        <v>66</v>
      </c>
      <c r="Y71" s="4">
        <v>2</v>
      </c>
      <c r="Z71" s="4">
        <f t="shared" si="16"/>
        <v>9</v>
      </c>
      <c r="AA71" s="2">
        <f t="shared" si="17"/>
        <v>21</v>
      </c>
      <c r="AB71" s="2">
        <v>0</v>
      </c>
      <c r="AC71" s="53">
        <v>6.523809523809524</v>
      </c>
    </row>
    <row r="72" spans="1:29" ht="15">
      <c r="A72" s="4">
        <v>61</v>
      </c>
      <c r="B72" s="4" t="s">
        <v>438</v>
      </c>
      <c r="C72" s="4" t="s">
        <v>68</v>
      </c>
      <c r="D72" s="4">
        <v>3</v>
      </c>
      <c r="E72" s="4">
        <f t="shared" si="10"/>
        <v>7</v>
      </c>
      <c r="F72" s="4" t="s">
        <v>68</v>
      </c>
      <c r="G72" s="4">
        <v>3</v>
      </c>
      <c r="H72" s="4">
        <f t="shared" si="19"/>
        <v>7</v>
      </c>
      <c r="I72" s="4" t="s">
        <v>1</v>
      </c>
      <c r="J72" s="4">
        <v>3</v>
      </c>
      <c r="K72" s="4">
        <f t="shared" si="12"/>
        <v>6</v>
      </c>
      <c r="L72" s="4" t="s">
        <v>68</v>
      </c>
      <c r="M72" s="4">
        <v>3</v>
      </c>
      <c r="N72" s="4">
        <f t="shared" si="18"/>
        <v>7</v>
      </c>
      <c r="O72" s="4" t="s">
        <v>122</v>
      </c>
      <c r="P72" s="4">
        <v>2</v>
      </c>
      <c r="Q72" s="4">
        <f t="shared" si="13"/>
        <v>10</v>
      </c>
      <c r="R72" s="4" t="s">
        <v>68</v>
      </c>
      <c r="S72" s="4">
        <v>3</v>
      </c>
      <c r="T72" s="4">
        <f t="shared" si="14"/>
        <v>7</v>
      </c>
      <c r="U72" s="4" t="s">
        <v>66</v>
      </c>
      <c r="V72" s="4">
        <v>2</v>
      </c>
      <c r="W72" s="4">
        <f t="shared" si="15"/>
        <v>9</v>
      </c>
      <c r="X72" s="4" t="s">
        <v>66</v>
      </c>
      <c r="Y72" s="4">
        <v>2</v>
      </c>
      <c r="Z72" s="4">
        <f t="shared" si="16"/>
        <v>9</v>
      </c>
      <c r="AA72" s="2">
        <f t="shared" si="17"/>
        <v>21</v>
      </c>
      <c r="AB72" s="2">
        <v>0</v>
      </c>
      <c r="AC72" s="53">
        <v>7.523809523809524</v>
      </c>
    </row>
    <row r="73" spans="1:29" ht="15">
      <c r="A73" s="4">
        <v>62</v>
      </c>
      <c r="B73" s="4" t="s">
        <v>439</v>
      </c>
      <c r="C73" s="4" t="s">
        <v>68</v>
      </c>
      <c r="D73" s="4">
        <v>3</v>
      </c>
      <c r="E73" s="4">
        <f t="shared" si="10"/>
        <v>7</v>
      </c>
      <c r="F73" s="4" t="s">
        <v>68</v>
      </c>
      <c r="G73" s="4">
        <v>3</v>
      </c>
      <c r="H73" s="4">
        <f t="shared" si="19"/>
        <v>7</v>
      </c>
      <c r="I73" s="4" t="s">
        <v>1</v>
      </c>
      <c r="J73" s="4">
        <v>3</v>
      </c>
      <c r="K73" s="4">
        <f t="shared" si="12"/>
        <v>6</v>
      </c>
      <c r="L73" s="4" t="s">
        <v>68</v>
      </c>
      <c r="M73" s="4">
        <v>3</v>
      </c>
      <c r="N73" s="4">
        <f t="shared" si="18"/>
        <v>7</v>
      </c>
      <c r="O73" s="4" t="s">
        <v>122</v>
      </c>
      <c r="P73" s="4">
        <v>2</v>
      </c>
      <c r="Q73" s="4">
        <f t="shared" si="13"/>
        <v>10</v>
      </c>
      <c r="R73" s="4" t="s">
        <v>1</v>
      </c>
      <c r="S73" s="4">
        <v>3</v>
      </c>
      <c r="T73" s="4">
        <f t="shared" si="14"/>
        <v>6</v>
      </c>
      <c r="U73" s="4" t="s">
        <v>66</v>
      </c>
      <c r="V73" s="4">
        <v>2</v>
      </c>
      <c r="W73" s="4">
        <f t="shared" si="15"/>
        <v>9</v>
      </c>
      <c r="X73" s="4" t="s">
        <v>66</v>
      </c>
      <c r="Y73" s="4">
        <v>2</v>
      </c>
      <c r="Z73" s="4">
        <f t="shared" si="16"/>
        <v>9</v>
      </c>
      <c r="AA73" s="2">
        <f t="shared" si="17"/>
        <v>21</v>
      </c>
      <c r="AB73" s="2">
        <v>0</v>
      </c>
      <c r="AC73" s="53">
        <v>7.380952380952381</v>
      </c>
    </row>
    <row r="74" spans="1:29" ht="15">
      <c r="A74" s="4">
        <v>63</v>
      </c>
      <c r="B74" s="4" t="s">
        <v>440</v>
      </c>
      <c r="C74" s="4" t="s">
        <v>68</v>
      </c>
      <c r="D74" s="4">
        <v>3</v>
      </c>
      <c r="E74" s="4">
        <f t="shared" si="10"/>
        <v>7</v>
      </c>
      <c r="F74" s="4" t="s">
        <v>62</v>
      </c>
      <c r="G74" s="4">
        <v>3</v>
      </c>
      <c r="H74" s="4">
        <f t="shared" si="19"/>
        <v>8</v>
      </c>
      <c r="I74" s="4" t="s">
        <v>1</v>
      </c>
      <c r="J74" s="4">
        <v>3</v>
      </c>
      <c r="K74" s="4">
        <f t="shared" si="12"/>
        <v>6</v>
      </c>
      <c r="L74" s="4" t="s">
        <v>55</v>
      </c>
      <c r="M74" s="4">
        <v>3</v>
      </c>
      <c r="N74" s="4">
        <f t="shared" si="18"/>
        <v>5</v>
      </c>
      <c r="O74" s="4" t="s">
        <v>66</v>
      </c>
      <c r="P74" s="4">
        <v>2</v>
      </c>
      <c r="Q74" s="4">
        <f t="shared" si="13"/>
        <v>9</v>
      </c>
      <c r="R74" s="4" t="s">
        <v>1</v>
      </c>
      <c r="S74" s="4">
        <v>3</v>
      </c>
      <c r="T74" s="4">
        <f t="shared" si="14"/>
        <v>6</v>
      </c>
      <c r="U74" s="4" t="s">
        <v>66</v>
      </c>
      <c r="V74" s="4">
        <v>2</v>
      </c>
      <c r="W74" s="4">
        <f t="shared" si="15"/>
        <v>9</v>
      </c>
      <c r="X74" s="4" t="s">
        <v>62</v>
      </c>
      <c r="Y74" s="4">
        <v>2</v>
      </c>
      <c r="Z74" s="4">
        <f t="shared" si="16"/>
        <v>8</v>
      </c>
      <c r="AA74" s="2">
        <f t="shared" si="17"/>
        <v>21</v>
      </c>
      <c r="AB74" s="2">
        <v>0</v>
      </c>
      <c r="AC74" s="53">
        <v>7.0476190476190474</v>
      </c>
    </row>
    <row r="75" spans="1:29" ht="15">
      <c r="A75" s="4">
        <v>64</v>
      </c>
      <c r="B75" s="4" t="s">
        <v>441</v>
      </c>
      <c r="C75" s="4" t="s">
        <v>1</v>
      </c>
      <c r="D75" s="4">
        <v>3</v>
      </c>
      <c r="E75" s="4">
        <f t="shared" si="10"/>
        <v>6</v>
      </c>
      <c r="F75" s="4" t="s">
        <v>1</v>
      </c>
      <c r="G75" s="4">
        <v>3</v>
      </c>
      <c r="H75" s="4">
        <f t="shared" si="19"/>
        <v>6</v>
      </c>
      <c r="I75" s="4" t="s">
        <v>49</v>
      </c>
      <c r="J75" s="4">
        <v>0</v>
      </c>
      <c r="K75" s="4">
        <f t="shared" si="12"/>
        <v>0</v>
      </c>
      <c r="L75" s="4" t="s">
        <v>55</v>
      </c>
      <c r="M75" s="4">
        <v>3</v>
      </c>
      <c r="N75" s="4">
        <f t="shared" si="18"/>
        <v>5</v>
      </c>
      <c r="O75" s="4" t="s">
        <v>66</v>
      </c>
      <c r="P75" s="4">
        <v>2</v>
      </c>
      <c r="Q75" s="4">
        <f t="shared" si="13"/>
        <v>9</v>
      </c>
      <c r="R75" s="4" t="s">
        <v>55</v>
      </c>
      <c r="S75" s="4">
        <v>3</v>
      </c>
      <c r="T75" s="4">
        <f t="shared" si="14"/>
        <v>5</v>
      </c>
      <c r="U75" s="4" t="s">
        <v>66</v>
      </c>
      <c r="V75" s="4">
        <v>2</v>
      </c>
      <c r="W75" s="4">
        <f t="shared" si="15"/>
        <v>9</v>
      </c>
      <c r="X75" s="4" t="s">
        <v>62</v>
      </c>
      <c r="Y75" s="4">
        <v>2</v>
      </c>
      <c r="Z75" s="4">
        <f t="shared" si="16"/>
        <v>8</v>
      </c>
      <c r="AA75" s="2">
        <f t="shared" si="17"/>
        <v>18</v>
      </c>
      <c r="AB75" s="2">
        <v>1</v>
      </c>
      <c r="AC75" s="53">
        <v>6.555555555555555</v>
      </c>
    </row>
    <row r="76" spans="1:29" ht="15">
      <c r="A76" s="4">
        <v>65</v>
      </c>
      <c r="B76" s="4" t="s">
        <v>442</v>
      </c>
      <c r="C76" s="4" t="s">
        <v>62</v>
      </c>
      <c r="D76" s="4">
        <v>3</v>
      </c>
      <c r="E76" s="4">
        <f t="shared" si="10"/>
        <v>8</v>
      </c>
      <c r="F76" s="4" t="s">
        <v>68</v>
      </c>
      <c r="G76" s="4">
        <v>3</v>
      </c>
      <c r="H76" s="4">
        <f t="shared" si="19"/>
        <v>7</v>
      </c>
      <c r="I76" s="4" t="s">
        <v>62</v>
      </c>
      <c r="J76" s="4">
        <v>3</v>
      </c>
      <c r="K76" s="4">
        <f t="shared" si="12"/>
        <v>8</v>
      </c>
      <c r="L76" s="4" t="s">
        <v>62</v>
      </c>
      <c r="M76" s="4">
        <v>3</v>
      </c>
      <c r="N76" s="4">
        <f t="shared" si="18"/>
        <v>8</v>
      </c>
      <c r="O76" s="4" t="s">
        <v>122</v>
      </c>
      <c r="P76" s="4">
        <v>2</v>
      </c>
      <c r="Q76" s="4">
        <f t="shared" si="13"/>
        <v>10</v>
      </c>
      <c r="R76" s="4" t="s">
        <v>1</v>
      </c>
      <c r="S76" s="4">
        <v>3</v>
      </c>
      <c r="T76" s="4">
        <f t="shared" si="14"/>
        <v>6</v>
      </c>
      <c r="U76" s="4" t="s">
        <v>66</v>
      </c>
      <c r="V76" s="4">
        <v>2</v>
      </c>
      <c r="W76" s="4">
        <f t="shared" si="15"/>
        <v>9</v>
      </c>
      <c r="X76" s="4" t="s">
        <v>122</v>
      </c>
      <c r="Y76" s="4">
        <v>2</v>
      </c>
      <c r="Z76" s="4">
        <f t="shared" si="16"/>
        <v>10</v>
      </c>
      <c r="AA76" s="2">
        <f t="shared" si="17"/>
        <v>21</v>
      </c>
      <c r="AB76" s="2">
        <v>0</v>
      </c>
      <c r="AC76" s="53">
        <v>8.047619047619047</v>
      </c>
    </row>
    <row r="77" spans="1:29" ht="15">
      <c r="A77" s="4">
        <v>66</v>
      </c>
      <c r="B77" s="4" t="s">
        <v>443</v>
      </c>
      <c r="C77" s="4" t="s">
        <v>1</v>
      </c>
      <c r="D77" s="4">
        <v>3</v>
      </c>
      <c r="E77" s="4">
        <f t="shared" si="10"/>
        <v>6</v>
      </c>
      <c r="F77" s="4" t="s">
        <v>1</v>
      </c>
      <c r="G77" s="4">
        <v>3</v>
      </c>
      <c r="H77" s="4">
        <f t="shared" si="19"/>
        <v>6</v>
      </c>
      <c r="I77" s="4" t="s">
        <v>1</v>
      </c>
      <c r="J77" s="4">
        <v>3</v>
      </c>
      <c r="K77" s="4">
        <f t="shared" si="12"/>
        <v>6</v>
      </c>
      <c r="L77" s="4" t="s">
        <v>49</v>
      </c>
      <c r="M77" s="4">
        <v>0</v>
      </c>
      <c r="N77" s="4">
        <f t="shared" si="18"/>
        <v>0</v>
      </c>
      <c r="O77" s="4" t="s">
        <v>122</v>
      </c>
      <c r="P77" s="4">
        <v>2</v>
      </c>
      <c r="Q77" s="4">
        <f t="shared" si="13"/>
        <v>10</v>
      </c>
      <c r="R77" s="4" t="s">
        <v>1</v>
      </c>
      <c r="S77" s="4">
        <v>3</v>
      </c>
      <c r="T77" s="4">
        <f t="shared" si="14"/>
        <v>6</v>
      </c>
      <c r="U77" s="4" t="s">
        <v>66</v>
      </c>
      <c r="V77" s="4">
        <v>2</v>
      </c>
      <c r="W77" s="4">
        <f t="shared" si="15"/>
        <v>9</v>
      </c>
      <c r="X77" s="4" t="s">
        <v>66</v>
      </c>
      <c r="Y77" s="4">
        <v>2</v>
      </c>
      <c r="Z77" s="4">
        <f t="shared" si="16"/>
        <v>9</v>
      </c>
      <c r="AA77" s="2">
        <f t="shared" si="17"/>
        <v>18</v>
      </c>
      <c r="AB77" s="2">
        <v>1</v>
      </c>
      <c r="AC77" s="53">
        <v>7.111111111111111</v>
      </c>
    </row>
    <row r="78" spans="1:29" ht="15">
      <c r="A78" s="4">
        <v>67</v>
      </c>
      <c r="B78" s="4" t="s">
        <v>444</v>
      </c>
      <c r="C78" s="4" t="s">
        <v>122</v>
      </c>
      <c r="D78" s="4">
        <v>3</v>
      </c>
      <c r="E78" s="4">
        <f t="shared" si="10"/>
        <v>10</v>
      </c>
      <c r="F78" s="4" t="s">
        <v>66</v>
      </c>
      <c r="G78" s="4">
        <v>3</v>
      </c>
      <c r="H78" s="4">
        <f t="shared" si="19"/>
        <v>9</v>
      </c>
      <c r="I78" s="4" t="s">
        <v>66</v>
      </c>
      <c r="J78" s="4">
        <v>3</v>
      </c>
      <c r="K78" s="4">
        <f t="shared" si="12"/>
        <v>9</v>
      </c>
      <c r="L78" s="4" t="s">
        <v>68</v>
      </c>
      <c r="M78" s="4">
        <v>3</v>
      </c>
      <c r="N78" s="4">
        <f t="shared" si="18"/>
        <v>7</v>
      </c>
      <c r="O78" s="4" t="s">
        <v>122</v>
      </c>
      <c r="P78" s="4">
        <v>2</v>
      </c>
      <c r="Q78" s="4">
        <f t="shared" si="13"/>
        <v>10</v>
      </c>
      <c r="R78" s="4" t="s">
        <v>68</v>
      </c>
      <c r="S78" s="4">
        <v>3</v>
      </c>
      <c r="T78" s="4">
        <f t="shared" si="14"/>
        <v>7</v>
      </c>
      <c r="U78" s="4" t="s">
        <v>122</v>
      </c>
      <c r="V78" s="4">
        <v>2</v>
      </c>
      <c r="W78" s="4">
        <f t="shared" si="15"/>
        <v>10</v>
      </c>
      <c r="X78" s="4" t="s">
        <v>122</v>
      </c>
      <c r="Y78" s="4">
        <v>2</v>
      </c>
      <c r="Z78" s="4">
        <f t="shared" si="16"/>
        <v>10</v>
      </c>
      <c r="AA78" s="2">
        <f t="shared" si="17"/>
        <v>21</v>
      </c>
      <c r="AB78" s="2">
        <v>0</v>
      </c>
      <c r="AC78" s="53">
        <v>8.857142857142858</v>
      </c>
    </row>
    <row r="83" ht="15">
      <c r="AE83" s="51"/>
    </row>
  </sheetData>
  <sheetProtection/>
  <mergeCells count="17">
    <mergeCell ref="A6:AB6"/>
    <mergeCell ref="A7:AB7"/>
    <mergeCell ref="A8:AB8"/>
    <mergeCell ref="A9:AB9"/>
    <mergeCell ref="A10:A11"/>
    <mergeCell ref="B10:B11"/>
    <mergeCell ref="C10:E10"/>
    <mergeCell ref="F10:H10"/>
    <mergeCell ref="I10:K10"/>
    <mergeCell ref="L10:N10"/>
    <mergeCell ref="AC10:AC11"/>
    <mergeCell ref="O10:Q10"/>
    <mergeCell ref="R10:T10"/>
    <mergeCell ref="U10:W10"/>
    <mergeCell ref="X10:Z10"/>
    <mergeCell ref="AA10:AA11"/>
    <mergeCell ref="AB10:AB11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E74"/>
  <sheetViews>
    <sheetView zoomScalePageLayoutView="0" workbookViewId="0" topLeftCell="A1">
      <selection activeCell="AG14" sqref="AG14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421875" style="0" bestFit="1" customWidth="1"/>
    <col min="28" max="28" width="6.57421875" style="0" bestFit="1" customWidth="1"/>
    <col min="29" max="29" width="8.00390625" style="0" bestFit="1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10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0.75" customHeight="1">
      <c r="A10" s="56" t="s">
        <v>4</v>
      </c>
      <c r="B10" s="56" t="s">
        <v>5</v>
      </c>
      <c r="C10" s="59" t="s">
        <v>88</v>
      </c>
      <c r="D10" s="60"/>
      <c r="E10" s="61"/>
      <c r="F10" s="59" t="s">
        <v>94</v>
      </c>
      <c r="G10" s="60"/>
      <c r="H10" s="61"/>
      <c r="I10" s="59" t="s">
        <v>90</v>
      </c>
      <c r="J10" s="60"/>
      <c r="K10" s="61"/>
      <c r="L10" s="59" t="s">
        <v>96</v>
      </c>
      <c r="M10" s="60"/>
      <c r="N10" s="61"/>
      <c r="O10" s="59" t="s">
        <v>92</v>
      </c>
      <c r="P10" s="60"/>
      <c r="Q10" s="61"/>
      <c r="R10" s="59" t="s">
        <v>476</v>
      </c>
      <c r="S10" s="60"/>
      <c r="T10" s="61"/>
      <c r="U10" s="59" t="s">
        <v>183</v>
      </c>
      <c r="V10" s="60"/>
      <c r="W10" s="61"/>
      <c r="X10" s="59" t="s">
        <v>185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1" t="s">
        <v>8</v>
      </c>
      <c r="D11" s="1" t="s">
        <v>1</v>
      </c>
      <c r="E11" s="21" t="s">
        <v>33</v>
      </c>
      <c r="F11" s="1" t="s">
        <v>8</v>
      </c>
      <c r="G11" s="1" t="s">
        <v>1</v>
      </c>
      <c r="H11" s="21" t="s">
        <v>33</v>
      </c>
      <c r="I11" s="1" t="s">
        <v>8</v>
      </c>
      <c r="J11" s="1" t="s">
        <v>1</v>
      </c>
      <c r="K11" s="21" t="s">
        <v>33</v>
      </c>
      <c r="L11" s="1" t="s">
        <v>8</v>
      </c>
      <c r="M11" s="1" t="s">
        <v>1</v>
      </c>
      <c r="N11" s="21" t="s">
        <v>33</v>
      </c>
      <c r="O11" s="1" t="s">
        <v>8</v>
      </c>
      <c r="P11" s="1" t="s">
        <v>1</v>
      </c>
      <c r="Q11" s="21" t="s">
        <v>33</v>
      </c>
      <c r="R11" s="1" t="s">
        <v>8</v>
      </c>
      <c r="S11" s="1" t="s">
        <v>1</v>
      </c>
      <c r="T11" s="21" t="s">
        <v>33</v>
      </c>
      <c r="U11" s="1" t="s">
        <v>8</v>
      </c>
      <c r="V11" s="1" t="s">
        <v>1</v>
      </c>
      <c r="W11" s="21" t="s">
        <v>33</v>
      </c>
      <c r="X11" s="40" t="s">
        <v>8</v>
      </c>
      <c r="Y11" s="40" t="s">
        <v>1</v>
      </c>
      <c r="Z11" s="40" t="s">
        <v>33</v>
      </c>
      <c r="AA11" s="58"/>
      <c r="AB11" s="58"/>
      <c r="AC11" s="58"/>
    </row>
    <row r="12" spans="1:31" ht="15">
      <c r="A12" s="5">
        <v>1</v>
      </c>
      <c r="B12" s="5" t="s">
        <v>181</v>
      </c>
      <c r="C12" s="5" t="s">
        <v>49</v>
      </c>
      <c r="D12" s="5">
        <v>0</v>
      </c>
      <c r="E12" s="5">
        <f aca="true" t="shared" si="0" ref="E12:E43">IF(C12="C",6,IF(C12="B",7,IF(C12="D",5,IF(C12="A",8,IF(C12="S",9,IF(C12="O",10,IF(C12="F",0)))))))</f>
        <v>0</v>
      </c>
      <c r="F12" s="5" t="s">
        <v>1</v>
      </c>
      <c r="G12" s="5">
        <v>3</v>
      </c>
      <c r="H12" s="5">
        <f aca="true" t="shared" si="1" ref="H12:H43">IF(F12="C",6,IF(F12="B",7,IF(F12="D",5,IF(F12="A",8,IF(F12="S",9,IF(F12="O",10,IF(F12="F",0)))))))</f>
        <v>6</v>
      </c>
      <c r="I12" s="5" t="s">
        <v>1</v>
      </c>
      <c r="J12" s="5">
        <v>3</v>
      </c>
      <c r="K12" s="5">
        <f aca="true" t="shared" si="2" ref="K12:K43">IF(I12="C",6,IF(I12="B",7,IF(I12="D",5,IF(I12="A",8,IF(I12="S",9,IF(I12="O",10,IF(I12="F",0)))))))</f>
        <v>6</v>
      </c>
      <c r="L12" s="5" t="s">
        <v>1</v>
      </c>
      <c r="M12" s="5">
        <v>3</v>
      </c>
      <c r="N12" s="5">
        <f aca="true" t="shared" si="3" ref="N12:N43">IF(L12="C",6,IF(L12="B",7,IF(L12="D",5,IF(L12="A",8,IF(L12="S",9,IF(L12="O",10,IF(L12="F",0)))))))</f>
        <v>6</v>
      </c>
      <c r="O12" s="5" t="s">
        <v>1</v>
      </c>
      <c r="P12" s="5">
        <v>3</v>
      </c>
      <c r="Q12" s="5">
        <f aca="true" t="shared" si="4" ref="Q12:Q43">IF(O12="C",6,IF(O12="B",7,IF(O12="D",5,IF(O12="A",8,IF(O12="S",9,IF(O12="O",10,IF(O12="F",0)))))))</f>
        <v>6</v>
      </c>
      <c r="R12" s="5" t="s">
        <v>1</v>
      </c>
      <c r="S12" s="5">
        <v>3</v>
      </c>
      <c r="T12" s="5">
        <f aca="true" t="shared" si="5" ref="T12:T43">IF(R12="C",6,IF(R12="B",7,IF(R12="D",5,IF(R12="A",8,IF(R12="S",9,IF(R12="O",10,IF(R12="F",0)))))))</f>
        <v>6</v>
      </c>
      <c r="U12" s="5" t="s">
        <v>122</v>
      </c>
      <c r="V12" s="5">
        <v>2</v>
      </c>
      <c r="W12" s="5">
        <f aca="true" t="shared" si="6" ref="W12:W43">IF(U12="C",6,IF(U12="B",7,IF(U12="D",5,IF(U12="A",8,IF(U12="S",9,IF(U12="O",10,IF(U12="F",0)))))))</f>
        <v>10</v>
      </c>
      <c r="X12" s="5" t="s">
        <v>66</v>
      </c>
      <c r="Y12" s="5">
        <v>2</v>
      </c>
      <c r="Z12" s="5">
        <f aca="true" t="shared" si="7" ref="Z12:Z43">IF(X12="C",6,IF(X12="B",7,IF(X12="D",5,IF(X12="A",8,IF(X12="S",9,IF(X12="O",10,IF(X12="F",0)))))))</f>
        <v>9</v>
      </c>
      <c r="AA12" s="5">
        <f aca="true" t="shared" si="8" ref="AA12:AA43">SUM(D12,G12,J12,M12,P12,S12,V12,Y12)</f>
        <v>19</v>
      </c>
      <c r="AB12" s="2">
        <v>1</v>
      </c>
      <c r="AC12" s="53">
        <v>6.7368421052631575</v>
      </c>
      <c r="AE12" s="27"/>
    </row>
    <row r="13" spans="1:29" ht="15">
      <c r="A13" s="5">
        <v>2</v>
      </c>
      <c r="B13" s="5" t="s">
        <v>186</v>
      </c>
      <c r="C13" s="5" t="s">
        <v>68</v>
      </c>
      <c r="D13" s="5">
        <v>3</v>
      </c>
      <c r="E13" s="5">
        <f t="shared" si="0"/>
        <v>7</v>
      </c>
      <c r="F13" s="5" t="s">
        <v>68</v>
      </c>
      <c r="G13" s="5">
        <v>3</v>
      </c>
      <c r="H13" s="5">
        <f t="shared" si="1"/>
        <v>7</v>
      </c>
      <c r="I13" s="5" t="s">
        <v>1</v>
      </c>
      <c r="J13" s="5">
        <v>3</v>
      </c>
      <c r="K13" s="5">
        <f t="shared" si="2"/>
        <v>6</v>
      </c>
      <c r="L13" s="5" t="s">
        <v>62</v>
      </c>
      <c r="M13" s="5">
        <v>3</v>
      </c>
      <c r="N13" s="5">
        <f t="shared" si="3"/>
        <v>8</v>
      </c>
      <c r="O13" s="5" t="s">
        <v>1</v>
      </c>
      <c r="P13" s="5">
        <v>3</v>
      </c>
      <c r="Q13" s="5">
        <f t="shared" si="4"/>
        <v>6</v>
      </c>
      <c r="R13" s="5" t="s">
        <v>55</v>
      </c>
      <c r="S13" s="5">
        <v>3</v>
      </c>
      <c r="T13" s="5">
        <f t="shared" si="5"/>
        <v>5</v>
      </c>
      <c r="U13" s="5" t="s">
        <v>122</v>
      </c>
      <c r="V13" s="5">
        <v>2</v>
      </c>
      <c r="W13" s="5">
        <f t="shared" si="6"/>
        <v>10</v>
      </c>
      <c r="X13" s="5" t="s">
        <v>122</v>
      </c>
      <c r="Y13" s="5">
        <v>2</v>
      </c>
      <c r="Z13" s="5">
        <f t="shared" si="7"/>
        <v>10</v>
      </c>
      <c r="AA13" s="5">
        <f t="shared" si="8"/>
        <v>22</v>
      </c>
      <c r="AB13" s="2">
        <v>0</v>
      </c>
      <c r="AC13" s="53">
        <v>7.136363636363637</v>
      </c>
    </row>
    <row r="14" spans="1:29" ht="15">
      <c r="A14" s="5">
        <v>3</v>
      </c>
      <c r="B14" s="5" t="s">
        <v>187</v>
      </c>
      <c r="C14" s="5" t="s">
        <v>1</v>
      </c>
      <c r="D14" s="5">
        <v>3</v>
      </c>
      <c r="E14" s="5">
        <f t="shared" si="0"/>
        <v>6</v>
      </c>
      <c r="F14" s="5" t="s">
        <v>49</v>
      </c>
      <c r="G14" s="5">
        <v>0</v>
      </c>
      <c r="H14" s="5">
        <f t="shared" si="1"/>
        <v>0</v>
      </c>
      <c r="I14" s="5" t="s">
        <v>49</v>
      </c>
      <c r="J14" s="5">
        <v>0</v>
      </c>
      <c r="K14" s="5">
        <f t="shared" si="2"/>
        <v>0</v>
      </c>
      <c r="L14" s="5" t="s">
        <v>49</v>
      </c>
      <c r="M14" s="5">
        <v>0</v>
      </c>
      <c r="N14" s="5">
        <f t="shared" si="3"/>
        <v>0</v>
      </c>
      <c r="O14" s="5" t="s">
        <v>49</v>
      </c>
      <c r="P14" s="5">
        <v>0</v>
      </c>
      <c r="Q14" s="5">
        <f t="shared" si="4"/>
        <v>0</v>
      </c>
      <c r="R14" s="5" t="s">
        <v>1</v>
      </c>
      <c r="S14" s="5">
        <v>3</v>
      </c>
      <c r="T14" s="5">
        <f t="shared" si="5"/>
        <v>6</v>
      </c>
      <c r="U14" s="5" t="s">
        <v>66</v>
      </c>
      <c r="V14" s="5">
        <v>2</v>
      </c>
      <c r="W14" s="5">
        <f t="shared" si="6"/>
        <v>9</v>
      </c>
      <c r="X14" s="5" t="s">
        <v>62</v>
      </c>
      <c r="Y14" s="5">
        <v>2</v>
      </c>
      <c r="Z14" s="5">
        <f t="shared" si="7"/>
        <v>8</v>
      </c>
      <c r="AA14" s="5">
        <f t="shared" si="8"/>
        <v>10</v>
      </c>
      <c r="AB14" s="2">
        <v>4</v>
      </c>
      <c r="AC14" s="53">
        <v>7</v>
      </c>
    </row>
    <row r="15" spans="1:29" ht="15">
      <c r="A15" s="5">
        <v>4</v>
      </c>
      <c r="B15" s="5" t="s">
        <v>188</v>
      </c>
      <c r="C15" s="5" t="s">
        <v>49</v>
      </c>
      <c r="D15" s="5">
        <v>0</v>
      </c>
      <c r="E15" s="5">
        <f t="shared" si="0"/>
        <v>0</v>
      </c>
      <c r="F15" s="5" t="s">
        <v>68</v>
      </c>
      <c r="G15" s="5">
        <v>3</v>
      </c>
      <c r="H15" s="5">
        <f t="shared" si="1"/>
        <v>7</v>
      </c>
      <c r="I15" s="5" t="s">
        <v>49</v>
      </c>
      <c r="J15" s="5">
        <v>0</v>
      </c>
      <c r="K15" s="5">
        <f t="shared" si="2"/>
        <v>0</v>
      </c>
      <c r="L15" s="5" t="s">
        <v>49</v>
      </c>
      <c r="M15" s="5">
        <v>0</v>
      </c>
      <c r="N15" s="5">
        <f t="shared" si="3"/>
        <v>0</v>
      </c>
      <c r="O15" s="5" t="s">
        <v>49</v>
      </c>
      <c r="P15" s="5">
        <v>0</v>
      </c>
      <c r="Q15" s="5">
        <f t="shared" si="4"/>
        <v>0</v>
      </c>
      <c r="R15" s="5" t="s">
        <v>1</v>
      </c>
      <c r="S15" s="5">
        <v>3</v>
      </c>
      <c r="T15" s="5">
        <f t="shared" si="5"/>
        <v>6</v>
      </c>
      <c r="U15" s="5" t="s">
        <v>122</v>
      </c>
      <c r="V15" s="5">
        <v>2</v>
      </c>
      <c r="W15" s="5">
        <f t="shared" si="6"/>
        <v>10</v>
      </c>
      <c r="X15" s="5" t="s">
        <v>62</v>
      </c>
      <c r="Y15" s="5">
        <v>2</v>
      </c>
      <c r="Z15" s="5">
        <f t="shared" si="7"/>
        <v>8</v>
      </c>
      <c r="AA15" s="5">
        <f t="shared" si="8"/>
        <v>10</v>
      </c>
      <c r="AB15" s="2">
        <v>4</v>
      </c>
      <c r="AC15" s="53">
        <v>7.5</v>
      </c>
    </row>
    <row r="16" spans="1:29" ht="15">
      <c r="A16" s="5">
        <v>5</v>
      </c>
      <c r="B16" s="5" t="s">
        <v>189</v>
      </c>
      <c r="C16" s="5" t="s">
        <v>68</v>
      </c>
      <c r="D16" s="5">
        <v>3</v>
      </c>
      <c r="E16" s="5">
        <f t="shared" si="0"/>
        <v>7</v>
      </c>
      <c r="F16" s="5" t="s">
        <v>66</v>
      </c>
      <c r="G16" s="5">
        <v>3</v>
      </c>
      <c r="H16" s="5">
        <f t="shared" si="1"/>
        <v>9</v>
      </c>
      <c r="I16" s="5" t="s">
        <v>1</v>
      </c>
      <c r="J16" s="5">
        <v>3</v>
      </c>
      <c r="K16" s="5">
        <f t="shared" si="2"/>
        <v>6</v>
      </c>
      <c r="L16" s="5" t="s">
        <v>68</v>
      </c>
      <c r="M16" s="5">
        <v>3</v>
      </c>
      <c r="N16" s="5">
        <f t="shared" si="3"/>
        <v>7</v>
      </c>
      <c r="O16" s="5" t="s">
        <v>1</v>
      </c>
      <c r="P16" s="5">
        <v>3</v>
      </c>
      <c r="Q16" s="5">
        <f t="shared" si="4"/>
        <v>6</v>
      </c>
      <c r="R16" s="5" t="s">
        <v>1</v>
      </c>
      <c r="S16" s="5">
        <v>3</v>
      </c>
      <c r="T16" s="5">
        <f t="shared" si="5"/>
        <v>6</v>
      </c>
      <c r="U16" s="5" t="s">
        <v>122</v>
      </c>
      <c r="V16" s="5">
        <v>2</v>
      </c>
      <c r="W16" s="5">
        <f t="shared" si="6"/>
        <v>10</v>
      </c>
      <c r="X16" s="5" t="s">
        <v>66</v>
      </c>
      <c r="Y16" s="5">
        <v>2</v>
      </c>
      <c r="Z16" s="5">
        <f t="shared" si="7"/>
        <v>9</v>
      </c>
      <c r="AA16" s="5">
        <f t="shared" si="8"/>
        <v>22</v>
      </c>
      <c r="AB16" s="2">
        <v>0</v>
      </c>
      <c r="AC16" s="53">
        <v>7.318181818181818</v>
      </c>
    </row>
    <row r="17" spans="1:29" ht="15">
      <c r="A17" s="5">
        <v>6</v>
      </c>
      <c r="B17" s="5" t="s">
        <v>190</v>
      </c>
      <c r="C17" s="5" t="s">
        <v>68</v>
      </c>
      <c r="D17" s="5">
        <v>3</v>
      </c>
      <c r="E17" s="5">
        <f t="shared" si="0"/>
        <v>7</v>
      </c>
      <c r="F17" s="5" t="s">
        <v>68</v>
      </c>
      <c r="G17" s="5">
        <v>3</v>
      </c>
      <c r="H17" s="5">
        <f t="shared" si="1"/>
        <v>7</v>
      </c>
      <c r="I17" s="5" t="s">
        <v>1</v>
      </c>
      <c r="J17" s="5">
        <v>3</v>
      </c>
      <c r="K17" s="5">
        <f t="shared" si="2"/>
        <v>6</v>
      </c>
      <c r="L17" s="5" t="s">
        <v>62</v>
      </c>
      <c r="M17" s="5">
        <v>3</v>
      </c>
      <c r="N17" s="5">
        <f t="shared" si="3"/>
        <v>8</v>
      </c>
      <c r="O17" s="5" t="s">
        <v>68</v>
      </c>
      <c r="P17" s="5">
        <v>3</v>
      </c>
      <c r="Q17" s="5">
        <f t="shared" si="4"/>
        <v>7</v>
      </c>
      <c r="R17" s="5" t="s">
        <v>68</v>
      </c>
      <c r="S17" s="5">
        <v>3</v>
      </c>
      <c r="T17" s="5">
        <f t="shared" si="5"/>
        <v>7</v>
      </c>
      <c r="U17" s="5" t="s">
        <v>122</v>
      </c>
      <c r="V17" s="5">
        <v>2</v>
      </c>
      <c r="W17" s="5">
        <f t="shared" si="6"/>
        <v>10</v>
      </c>
      <c r="X17" s="5" t="s">
        <v>122</v>
      </c>
      <c r="Y17" s="5">
        <v>2</v>
      </c>
      <c r="Z17" s="5">
        <f t="shared" si="7"/>
        <v>10</v>
      </c>
      <c r="AA17" s="5">
        <f t="shared" si="8"/>
        <v>22</v>
      </c>
      <c r="AB17" s="2">
        <v>0</v>
      </c>
      <c r="AC17" s="53">
        <v>7.545454545454546</v>
      </c>
    </row>
    <row r="18" spans="1:29" ht="15">
      <c r="A18" s="5">
        <v>7</v>
      </c>
      <c r="B18" s="5" t="s">
        <v>191</v>
      </c>
      <c r="C18" s="5" t="s">
        <v>1</v>
      </c>
      <c r="D18" s="5">
        <v>3</v>
      </c>
      <c r="E18" s="5">
        <f t="shared" si="0"/>
        <v>6</v>
      </c>
      <c r="F18" s="5" t="s">
        <v>49</v>
      </c>
      <c r="G18" s="5">
        <v>0</v>
      </c>
      <c r="H18" s="5">
        <f t="shared" si="1"/>
        <v>0</v>
      </c>
      <c r="I18" s="5" t="s">
        <v>49</v>
      </c>
      <c r="J18" s="5">
        <v>0</v>
      </c>
      <c r="K18" s="5">
        <f t="shared" si="2"/>
        <v>0</v>
      </c>
      <c r="L18" s="5" t="s">
        <v>49</v>
      </c>
      <c r="M18" s="5">
        <v>0</v>
      </c>
      <c r="N18" s="5">
        <f t="shared" si="3"/>
        <v>0</v>
      </c>
      <c r="O18" s="5" t="s">
        <v>49</v>
      </c>
      <c r="P18" s="5">
        <v>0</v>
      </c>
      <c r="Q18" s="5">
        <f t="shared" si="4"/>
        <v>0</v>
      </c>
      <c r="R18" s="5" t="s">
        <v>1</v>
      </c>
      <c r="S18" s="5">
        <v>3</v>
      </c>
      <c r="T18" s="5">
        <f t="shared" si="5"/>
        <v>6</v>
      </c>
      <c r="U18" s="5" t="s">
        <v>122</v>
      </c>
      <c r="V18" s="5">
        <v>2</v>
      </c>
      <c r="W18" s="5">
        <f t="shared" si="6"/>
        <v>10</v>
      </c>
      <c r="X18" s="5" t="s">
        <v>62</v>
      </c>
      <c r="Y18" s="5">
        <v>2</v>
      </c>
      <c r="Z18" s="5">
        <f t="shared" si="7"/>
        <v>8</v>
      </c>
      <c r="AA18" s="5">
        <f t="shared" si="8"/>
        <v>10</v>
      </c>
      <c r="AB18" s="2">
        <v>4</v>
      </c>
      <c r="AC18" s="53">
        <v>7.2</v>
      </c>
    </row>
    <row r="19" spans="1:29" ht="15">
      <c r="A19" s="5">
        <v>8</v>
      </c>
      <c r="B19" s="5" t="s">
        <v>192</v>
      </c>
      <c r="C19" s="5" t="s">
        <v>49</v>
      </c>
      <c r="D19" s="5">
        <v>0</v>
      </c>
      <c r="E19" s="5">
        <f t="shared" si="0"/>
        <v>0</v>
      </c>
      <c r="F19" s="5" t="s">
        <v>55</v>
      </c>
      <c r="G19" s="5">
        <v>3</v>
      </c>
      <c r="H19" s="5">
        <f t="shared" si="1"/>
        <v>5</v>
      </c>
      <c r="I19" s="5" t="s">
        <v>49</v>
      </c>
      <c r="J19" s="5">
        <v>0</v>
      </c>
      <c r="K19" s="5">
        <f t="shared" si="2"/>
        <v>0</v>
      </c>
      <c r="L19" s="5" t="s">
        <v>49</v>
      </c>
      <c r="M19" s="5">
        <v>0</v>
      </c>
      <c r="N19" s="5">
        <f t="shared" si="3"/>
        <v>0</v>
      </c>
      <c r="O19" s="5" t="s">
        <v>49</v>
      </c>
      <c r="P19" s="5">
        <v>0</v>
      </c>
      <c r="Q19" s="5">
        <f t="shared" si="4"/>
        <v>0</v>
      </c>
      <c r="R19" s="5" t="s">
        <v>49</v>
      </c>
      <c r="S19" s="5">
        <v>0</v>
      </c>
      <c r="T19" s="5">
        <f t="shared" si="5"/>
        <v>0</v>
      </c>
      <c r="U19" s="5" t="s">
        <v>66</v>
      </c>
      <c r="V19" s="5">
        <v>2</v>
      </c>
      <c r="W19" s="5">
        <f t="shared" si="6"/>
        <v>9</v>
      </c>
      <c r="X19" s="5" t="s">
        <v>62</v>
      </c>
      <c r="Y19" s="5">
        <v>2</v>
      </c>
      <c r="Z19" s="5">
        <f t="shared" si="7"/>
        <v>8</v>
      </c>
      <c r="AA19" s="5">
        <f t="shared" si="8"/>
        <v>7</v>
      </c>
      <c r="AB19" s="2">
        <v>5</v>
      </c>
      <c r="AC19" s="53">
        <v>7</v>
      </c>
    </row>
    <row r="20" spans="1:29" ht="15">
      <c r="A20" s="5">
        <v>9</v>
      </c>
      <c r="B20" s="5" t="s">
        <v>193</v>
      </c>
      <c r="C20" s="5" t="s">
        <v>66</v>
      </c>
      <c r="D20" s="5">
        <v>3</v>
      </c>
      <c r="E20" s="5">
        <f t="shared" si="0"/>
        <v>9</v>
      </c>
      <c r="F20" s="5" t="s">
        <v>1</v>
      </c>
      <c r="G20" s="5">
        <v>3</v>
      </c>
      <c r="H20" s="5">
        <f t="shared" si="1"/>
        <v>6</v>
      </c>
      <c r="I20" s="5" t="s">
        <v>55</v>
      </c>
      <c r="J20" s="5">
        <v>3</v>
      </c>
      <c r="K20" s="5">
        <f t="shared" si="2"/>
        <v>5</v>
      </c>
      <c r="L20" s="5" t="s">
        <v>68</v>
      </c>
      <c r="M20" s="5">
        <v>3</v>
      </c>
      <c r="N20" s="5">
        <f t="shared" si="3"/>
        <v>7</v>
      </c>
      <c r="O20" s="5" t="s">
        <v>49</v>
      </c>
      <c r="P20" s="5">
        <v>0</v>
      </c>
      <c r="Q20" s="5">
        <f t="shared" si="4"/>
        <v>0</v>
      </c>
      <c r="R20" s="5" t="s">
        <v>1</v>
      </c>
      <c r="S20" s="5">
        <v>3</v>
      </c>
      <c r="T20" s="5">
        <f t="shared" si="5"/>
        <v>6</v>
      </c>
      <c r="U20" s="5" t="s">
        <v>122</v>
      </c>
      <c r="V20" s="5">
        <v>2</v>
      </c>
      <c r="W20" s="5">
        <f t="shared" si="6"/>
        <v>10</v>
      </c>
      <c r="X20" s="5" t="s">
        <v>66</v>
      </c>
      <c r="Y20" s="5">
        <v>2</v>
      </c>
      <c r="Z20" s="5">
        <f t="shared" si="7"/>
        <v>9</v>
      </c>
      <c r="AA20" s="5">
        <f t="shared" si="8"/>
        <v>19</v>
      </c>
      <c r="AB20" s="2">
        <v>1</v>
      </c>
      <c r="AC20" s="53">
        <v>7.2105263157894735</v>
      </c>
    </row>
    <row r="21" spans="1:29" ht="15">
      <c r="A21" s="5">
        <v>10</v>
      </c>
      <c r="B21" s="5" t="s">
        <v>194</v>
      </c>
      <c r="C21" s="5" t="s">
        <v>68</v>
      </c>
      <c r="D21" s="5">
        <v>3</v>
      </c>
      <c r="E21" s="5">
        <f t="shared" si="0"/>
        <v>7</v>
      </c>
      <c r="F21" s="5" t="s">
        <v>1</v>
      </c>
      <c r="G21" s="5">
        <v>3</v>
      </c>
      <c r="H21" s="5">
        <f t="shared" si="1"/>
        <v>6</v>
      </c>
      <c r="I21" s="5" t="s">
        <v>49</v>
      </c>
      <c r="J21" s="5">
        <v>0</v>
      </c>
      <c r="K21" s="5">
        <f t="shared" si="2"/>
        <v>0</v>
      </c>
      <c r="L21" s="5" t="s">
        <v>1</v>
      </c>
      <c r="M21" s="5">
        <v>3</v>
      </c>
      <c r="N21" s="5">
        <f t="shared" si="3"/>
        <v>6</v>
      </c>
      <c r="O21" s="5" t="s">
        <v>49</v>
      </c>
      <c r="P21" s="5">
        <v>0</v>
      </c>
      <c r="Q21" s="5">
        <f t="shared" si="4"/>
        <v>0</v>
      </c>
      <c r="R21" s="5" t="s">
        <v>1</v>
      </c>
      <c r="S21" s="5">
        <v>3</v>
      </c>
      <c r="T21" s="5">
        <f t="shared" si="5"/>
        <v>6</v>
      </c>
      <c r="U21" s="5" t="s">
        <v>122</v>
      </c>
      <c r="V21" s="5">
        <v>2</v>
      </c>
      <c r="W21" s="5">
        <f t="shared" si="6"/>
        <v>10</v>
      </c>
      <c r="X21" s="5" t="s">
        <v>66</v>
      </c>
      <c r="Y21" s="5">
        <v>2</v>
      </c>
      <c r="Z21" s="5">
        <f t="shared" si="7"/>
        <v>9</v>
      </c>
      <c r="AA21" s="5">
        <f t="shared" si="8"/>
        <v>16</v>
      </c>
      <c r="AB21" s="2">
        <v>2</v>
      </c>
      <c r="AC21" s="53">
        <v>7.0625</v>
      </c>
    </row>
    <row r="22" spans="1:29" ht="15">
      <c r="A22" s="5">
        <v>11</v>
      </c>
      <c r="B22" s="5" t="s">
        <v>195</v>
      </c>
      <c r="C22" s="5" t="s">
        <v>66</v>
      </c>
      <c r="D22" s="5">
        <v>3</v>
      </c>
      <c r="E22" s="5">
        <f t="shared" si="0"/>
        <v>9</v>
      </c>
      <c r="F22" s="5" t="s">
        <v>1</v>
      </c>
      <c r="G22" s="5">
        <v>3</v>
      </c>
      <c r="H22" s="5">
        <f t="shared" si="1"/>
        <v>6</v>
      </c>
      <c r="I22" s="5" t="s">
        <v>68</v>
      </c>
      <c r="J22" s="5">
        <v>3</v>
      </c>
      <c r="K22" s="5">
        <f t="shared" si="2"/>
        <v>7</v>
      </c>
      <c r="L22" s="5" t="s">
        <v>1</v>
      </c>
      <c r="M22" s="5">
        <v>3</v>
      </c>
      <c r="N22" s="5">
        <f t="shared" si="3"/>
        <v>6</v>
      </c>
      <c r="O22" s="5" t="s">
        <v>68</v>
      </c>
      <c r="P22" s="5">
        <v>3</v>
      </c>
      <c r="Q22" s="5">
        <f t="shared" si="4"/>
        <v>7</v>
      </c>
      <c r="R22" s="5" t="s">
        <v>1</v>
      </c>
      <c r="S22" s="5">
        <v>3</v>
      </c>
      <c r="T22" s="5">
        <f t="shared" si="5"/>
        <v>6</v>
      </c>
      <c r="U22" s="5" t="s">
        <v>122</v>
      </c>
      <c r="V22" s="5">
        <v>2</v>
      </c>
      <c r="W22" s="5">
        <f t="shared" si="6"/>
        <v>10</v>
      </c>
      <c r="X22" s="5" t="s">
        <v>122</v>
      </c>
      <c r="Y22" s="5">
        <v>2</v>
      </c>
      <c r="Z22" s="5">
        <f t="shared" si="7"/>
        <v>10</v>
      </c>
      <c r="AA22" s="5">
        <f t="shared" si="8"/>
        <v>22</v>
      </c>
      <c r="AB22" s="2">
        <v>0</v>
      </c>
      <c r="AC22" s="53">
        <v>7.409090909090909</v>
      </c>
    </row>
    <row r="23" spans="1:29" ht="15">
      <c r="A23" s="5">
        <v>12</v>
      </c>
      <c r="B23" s="5" t="s">
        <v>196</v>
      </c>
      <c r="C23" s="5" t="s">
        <v>49</v>
      </c>
      <c r="D23" s="5">
        <v>0</v>
      </c>
      <c r="E23" s="5">
        <f t="shared" si="0"/>
        <v>0</v>
      </c>
      <c r="F23" s="5" t="s">
        <v>68</v>
      </c>
      <c r="G23" s="5">
        <v>3</v>
      </c>
      <c r="H23" s="5">
        <f t="shared" si="1"/>
        <v>7</v>
      </c>
      <c r="I23" s="5" t="s">
        <v>55</v>
      </c>
      <c r="J23" s="5">
        <v>3</v>
      </c>
      <c r="K23" s="5">
        <f t="shared" si="2"/>
        <v>5</v>
      </c>
      <c r="L23" s="5" t="s">
        <v>55</v>
      </c>
      <c r="M23" s="5">
        <v>3</v>
      </c>
      <c r="N23" s="5">
        <f t="shared" si="3"/>
        <v>5</v>
      </c>
      <c r="O23" s="5" t="s">
        <v>49</v>
      </c>
      <c r="P23" s="5">
        <v>0</v>
      </c>
      <c r="Q23" s="5">
        <f t="shared" si="4"/>
        <v>0</v>
      </c>
      <c r="R23" s="5" t="s">
        <v>1</v>
      </c>
      <c r="S23" s="5">
        <v>3</v>
      </c>
      <c r="T23" s="5">
        <f t="shared" si="5"/>
        <v>6</v>
      </c>
      <c r="U23" s="5" t="s">
        <v>66</v>
      </c>
      <c r="V23" s="5">
        <v>2</v>
      </c>
      <c r="W23" s="5">
        <f t="shared" si="6"/>
        <v>9</v>
      </c>
      <c r="X23" s="5" t="s">
        <v>66</v>
      </c>
      <c r="Y23" s="5">
        <v>2</v>
      </c>
      <c r="Z23" s="5">
        <f t="shared" si="7"/>
        <v>9</v>
      </c>
      <c r="AA23" s="5">
        <f t="shared" si="8"/>
        <v>16</v>
      </c>
      <c r="AB23" s="2">
        <v>2</v>
      </c>
      <c r="AC23" s="53">
        <v>6.5625</v>
      </c>
    </row>
    <row r="24" spans="1:29" ht="15">
      <c r="A24" s="5">
        <v>13</v>
      </c>
      <c r="B24" s="5" t="s">
        <v>197</v>
      </c>
      <c r="C24" s="5" t="s">
        <v>49</v>
      </c>
      <c r="D24" s="5">
        <v>0</v>
      </c>
      <c r="E24" s="5">
        <f t="shared" si="0"/>
        <v>0</v>
      </c>
      <c r="F24" s="5" t="s">
        <v>49</v>
      </c>
      <c r="G24" s="5">
        <v>0</v>
      </c>
      <c r="H24" s="5">
        <f t="shared" si="1"/>
        <v>0</v>
      </c>
      <c r="I24" s="5" t="s">
        <v>49</v>
      </c>
      <c r="J24" s="5">
        <v>0</v>
      </c>
      <c r="K24" s="5">
        <f t="shared" si="2"/>
        <v>0</v>
      </c>
      <c r="L24" s="5" t="s">
        <v>49</v>
      </c>
      <c r="M24" s="5">
        <v>0</v>
      </c>
      <c r="N24" s="5">
        <f t="shared" si="3"/>
        <v>0</v>
      </c>
      <c r="O24" s="5" t="s">
        <v>49</v>
      </c>
      <c r="P24" s="5">
        <v>0</v>
      </c>
      <c r="Q24" s="5">
        <f t="shared" si="4"/>
        <v>0</v>
      </c>
      <c r="R24" s="5" t="s">
        <v>55</v>
      </c>
      <c r="S24" s="5">
        <v>3</v>
      </c>
      <c r="T24" s="5">
        <f t="shared" si="5"/>
        <v>5</v>
      </c>
      <c r="U24" s="5" t="s">
        <v>66</v>
      </c>
      <c r="V24" s="5">
        <v>2</v>
      </c>
      <c r="W24" s="5">
        <f t="shared" si="6"/>
        <v>9</v>
      </c>
      <c r="X24" s="5" t="s">
        <v>66</v>
      </c>
      <c r="Y24" s="5">
        <v>2</v>
      </c>
      <c r="Z24" s="5">
        <f t="shared" si="7"/>
        <v>9</v>
      </c>
      <c r="AA24" s="5">
        <f t="shared" si="8"/>
        <v>7</v>
      </c>
      <c r="AB24" s="2">
        <v>5</v>
      </c>
      <c r="AC24" s="53">
        <v>7.285714285714286</v>
      </c>
    </row>
    <row r="25" spans="1:29" ht="15">
      <c r="A25" s="5">
        <v>14</v>
      </c>
      <c r="B25" s="5" t="s">
        <v>198</v>
      </c>
      <c r="C25" s="5" t="s">
        <v>55</v>
      </c>
      <c r="D25" s="5">
        <v>3</v>
      </c>
      <c r="E25" s="5">
        <f t="shared" si="0"/>
        <v>5</v>
      </c>
      <c r="F25" s="5" t="s">
        <v>1</v>
      </c>
      <c r="G25" s="5">
        <v>3</v>
      </c>
      <c r="H25" s="5">
        <f t="shared" si="1"/>
        <v>6</v>
      </c>
      <c r="I25" s="5" t="s">
        <v>49</v>
      </c>
      <c r="J25" s="5">
        <v>0</v>
      </c>
      <c r="K25" s="5">
        <f t="shared" si="2"/>
        <v>0</v>
      </c>
      <c r="L25" s="5" t="s">
        <v>68</v>
      </c>
      <c r="M25" s="5">
        <v>3</v>
      </c>
      <c r="N25" s="5">
        <f t="shared" si="3"/>
        <v>7</v>
      </c>
      <c r="O25" s="5" t="s">
        <v>49</v>
      </c>
      <c r="P25" s="5">
        <v>0</v>
      </c>
      <c r="Q25" s="5">
        <f t="shared" si="4"/>
        <v>0</v>
      </c>
      <c r="R25" s="5" t="s">
        <v>49</v>
      </c>
      <c r="S25" s="5">
        <v>0</v>
      </c>
      <c r="T25" s="5">
        <f t="shared" si="5"/>
        <v>0</v>
      </c>
      <c r="U25" s="5" t="s">
        <v>122</v>
      </c>
      <c r="V25" s="5">
        <v>2</v>
      </c>
      <c r="W25" s="5">
        <f t="shared" si="6"/>
        <v>10</v>
      </c>
      <c r="X25" s="5" t="s">
        <v>122</v>
      </c>
      <c r="Y25" s="5">
        <v>2</v>
      </c>
      <c r="Z25" s="5">
        <f t="shared" si="7"/>
        <v>10</v>
      </c>
      <c r="AA25" s="5">
        <f t="shared" si="8"/>
        <v>13</v>
      </c>
      <c r="AB25" s="2">
        <v>3</v>
      </c>
      <c r="AC25" s="53">
        <v>7.230769230769231</v>
      </c>
    </row>
    <row r="26" spans="1:29" ht="15">
      <c r="A26" s="5">
        <v>15</v>
      </c>
      <c r="B26" s="5" t="s">
        <v>199</v>
      </c>
      <c r="C26" s="5" t="s">
        <v>55</v>
      </c>
      <c r="D26" s="5">
        <v>3</v>
      </c>
      <c r="E26" s="5">
        <f t="shared" si="0"/>
        <v>5</v>
      </c>
      <c r="F26" s="5" t="s">
        <v>1</v>
      </c>
      <c r="G26" s="5">
        <v>3</v>
      </c>
      <c r="H26" s="5">
        <f t="shared" si="1"/>
        <v>6</v>
      </c>
      <c r="I26" s="5" t="s">
        <v>1</v>
      </c>
      <c r="J26" s="5">
        <v>3</v>
      </c>
      <c r="K26" s="5">
        <f t="shared" si="2"/>
        <v>6</v>
      </c>
      <c r="L26" s="5" t="s">
        <v>49</v>
      </c>
      <c r="M26" s="5">
        <v>0</v>
      </c>
      <c r="N26" s="5">
        <f t="shared" si="3"/>
        <v>0</v>
      </c>
      <c r="O26" s="5" t="s">
        <v>49</v>
      </c>
      <c r="P26" s="5">
        <v>0</v>
      </c>
      <c r="Q26" s="5">
        <f t="shared" si="4"/>
        <v>0</v>
      </c>
      <c r="R26" s="5" t="s">
        <v>1</v>
      </c>
      <c r="S26" s="5">
        <v>3</v>
      </c>
      <c r="T26" s="5">
        <f t="shared" si="5"/>
        <v>6</v>
      </c>
      <c r="U26" s="5" t="s">
        <v>66</v>
      </c>
      <c r="V26" s="5">
        <v>2</v>
      </c>
      <c r="W26" s="5">
        <f t="shared" si="6"/>
        <v>9</v>
      </c>
      <c r="X26" s="5" t="s">
        <v>66</v>
      </c>
      <c r="Y26" s="5">
        <v>2</v>
      </c>
      <c r="Z26" s="5">
        <f t="shared" si="7"/>
        <v>9</v>
      </c>
      <c r="AA26" s="5">
        <f t="shared" si="8"/>
        <v>16</v>
      </c>
      <c r="AB26" s="2">
        <v>2</v>
      </c>
      <c r="AC26" s="53">
        <v>6.5625</v>
      </c>
    </row>
    <row r="27" spans="1:29" ht="15">
      <c r="A27" s="5">
        <v>16</v>
      </c>
      <c r="B27" s="5" t="s">
        <v>200</v>
      </c>
      <c r="C27" s="5" t="s">
        <v>49</v>
      </c>
      <c r="D27" s="5">
        <v>0</v>
      </c>
      <c r="E27" s="5">
        <f t="shared" si="0"/>
        <v>0</v>
      </c>
      <c r="F27" s="5" t="s">
        <v>62</v>
      </c>
      <c r="G27" s="5">
        <v>3</v>
      </c>
      <c r="H27" s="5">
        <f t="shared" si="1"/>
        <v>8</v>
      </c>
      <c r="I27" s="5" t="s">
        <v>49</v>
      </c>
      <c r="J27" s="5">
        <v>0</v>
      </c>
      <c r="K27" s="5">
        <f t="shared" si="2"/>
        <v>0</v>
      </c>
      <c r="L27" s="5" t="s">
        <v>55</v>
      </c>
      <c r="M27" s="5">
        <v>3</v>
      </c>
      <c r="N27" s="5">
        <f t="shared" si="3"/>
        <v>5</v>
      </c>
      <c r="O27" s="5" t="s">
        <v>49</v>
      </c>
      <c r="P27" s="5">
        <v>0</v>
      </c>
      <c r="Q27" s="5">
        <f t="shared" si="4"/>
        <v>0</v>
      </c>
      <c r="R27" s="5" t="s">
        <v>49</v>
      </c>
      <c r="S27" s="5">
        <v>0</v>
      </c>
      <c r="T27" s="5">
        <f t="shared" si="5"/>
        <v>0</v>
      </c>
      <c r="U27" s="5" t="s">
        <v>122</v>
      </c>
      <c r="V27" s="5">
        <v>2</v>
      </c>
      <c r="W27" s="5">
        <f t="shared" si="6"/>
        <v>10</v>
      </c>
      <c r="X27" s="5" t="s">
        <v>66</v>
      </c>
      <c r="Y27" s="5">
        <v>2</v>
      </c>
      <c r="Z27" s="5">
        <f t="shared" si="7"/>
        <v>9</v>
      </c>
      <c r="AA27" s="5">
        <f t="shared" si="8"/>
        <v>10</v>
      </c>
      <c r="AB27" s="2">
        <v>4</v>
      </c>
      <c r="AC27" s="53">
        <v>7.7</v>
      </c>
    </row>
    <row r="28" spans="1:29" ht="15">
      <c r="A28" s="5">
        <v>17</v>
      </c>
      <c r="B28" s="5" t="s">
        <v>201</v>
      </c>
      <c r="C28" s="5" t="s">
        <v>122</v>
      </c>
      <c r="D28" s="5">
        <v>3</v>
      </c>
      <c r="E28" s="5">
        <f t="shared" si="0"/>
        <v>10</v>
      </c>
      <c r="F28" s="5" t="s">
        <v>62</v>
      </c>
      <c r="G28" s="5">
        <v>3</v>
      </c>
      <c r="H28" s="5">
        <f t="shared" si="1"/>
        <v>8</v>
      </c>
      <c r="I28" s="5" t="s">
        <v>62</v>
      </c>
      <c r="J28" s="5">
        <v>3</v>
      </c>
      <c r="K28" s="5">
        <f t="shared" si="2"/>
        <v>8</v>
      </c>
      <c r="L28" s="5" t="s">
        <v>66</v>
      </c>
      <c r="M28" s="5">
        <v>3</v>
      </c>
      <c r="N28" s="5">
        <f t="shared" si="3"/>
        <v>9</v>
      </c>
      <c r="O28" s="5" t="s">
        <v>122</v>
      </c>
      <c r="P28" s="5">
        <v>3</v>
      </c>
      <c r="Q28" s="5">
        <f t="shared" si="4"/>
        <v>10</v>
      </c>
      <c r="R28" s="5" t="s">
        <v>62</v>
      </c>
      <c r="S28" s="5">
        <v>3</v>
      </c>
      <c r="T28" s="5">
        <f t="shared" si="5"/>
        <v>8</v>
      </c>
      <c r="U28" s="5" t="s">
        <v>122</v>
      </c>
      <c r="V28" s="5">
        <v>2</v>
      </c>
      <c r="W28" s="5">
        <f t="shared" si="6"/>
        <v>10</v>
      </c>
      <c r="X28" s="5" t="s">
        <v>122</v>
      </c>
      <c r="Y28" s="5">
        <v>2</v>
      </c>
      <c r="Z28" s="5">
        <f t="shared" si="7"/>
        <v>10</v>
      </c>
      <c r="AA28" s="5">
        <f t="shared" si="8"/>
        <v>22</v>
      </c>
      <c r="AB28" s="2">
        <v>0</v>
      </c>
      <c r="AC28" s="53">
        <v>9.045454545454545</v>
      </c>
    </row>
    <row r="29" spans="1:29" ht="15">
      <c r="A29" s="5">
        <v>18</v>
      </c>
      <c r="B29" s="5" t="s">
        <v>202</v>
      </c>
      <c r="C29" s="5" t="s">
        <v>68</v>
      </c>
      <c r="D29" s="5">
        <v>3</v>
      </c>
      <c r="E29" s="5">
        <f t="shared" si="0"/>
        <v>7</v>
      </c>
      <c r="F29" s="5" t="s">
        <v>68</v>
      </c>
      <c r="G29" s="5">
        <v>3</v>
      </c>
      <c r="H29" s="5">
        <f t="shared" si="1"/>
        <v>7</v>
      </c>
      <c r="I29" s="5" t="s">
        <v>55</v>
      </c>
      <c r="J29" s="5">
        <v>3</v>
      </c>
      <c r="K29" s="5">
        <f t="shared" si="2"/>
        <v>5</v>
      </c>
      <c r="L29" s="5" t="s">
        <v>68</v>
      </c>
      <c r="M29" s="5">
        <v>3</v>
      </c>
      <c r="N29" s="5">
        <f t="shared" si="3"/>
        <v>7</v>
      </c>
      <c r="O29" s="5" t="s">
        <v>68</v>
      </c>
      <c r="P29" s="5">
        <v>3</v>
      </c>
      <c r="Q29" s="5">
        <f t="shared" si="4"/>
        <v>7</v>
      </c>
      <c r="R29" s="5" t="s">
        <v>1</v>
      </c>
      <c r="S29" s="5">
        <v>3</v>
      </c>
      <c r="T29" s="5">
        <f t="shared" si="5"/>
        <v>6</v>
      </c>
      <c r="U29" s="5" t="s">
        <v>122</v>
      </c>
      <c r="V29" s="5">
        <v>2</v>
      </c>
      <c r="W29" s="5">
        <f t="shared" si="6"/>
        <v>10</v>
      </c>
      <c r="X29" s="5" t="s">
        <v>66</v>
      </c>
      <c r="Y29" s="5">
        <v>2</v>
      </c>
      <c r="Z29" s="5">
        <f t="shared" si="7"/>
        <v>9</v>
      </c>
      <c r="AA29" s="5">
        <f t="shared" si="8"/>
        <v>22</v>
      </c>
      <c r="AB29" s="2">
        <v>0</v>
      </c>
      <c r="AC29" s="53">
        <v>7.045454545454546</v>
      </c>
    </row>
    <row r="30" spans="1:29" ht="15">
      <c r="A30" s="5">
        <v>19</v>
      </c>
      <c r="B30" s="5" t="s">
        <v>203</v>
      </c>
      <c r="C30" s="5" t="s">
        <v>55</v>
      </c>
      <c r="D30" s="5">
        <v>3</v>
      </c>
      <c r="E30" s="5">
        <f t="shared" si="0"/>
        <v>5</v>
      </c>
      <c r="F30" s="5" t="s">
        <v>1</v>
      </c>
      <c r="G30" s="5">
        <v>3</v>
      </c>
      <c r="H30" s="5">
        <f t="shared" si="1"/>
        <v>6</v>
      </c>
      <c r="I30" s="5" t="s">
        <v>49</v>
      </c>
      <c r="J30" s="5">
        <v>0</v>
      </c>
      <c r="K30" s="5">
        <f t="shared" si="2"/>
        <v>0</v>
      </c>
      <c r="L30" s="5" t="s">
        <v>49</v>
      </c>
      <c r="M30" s="5">
        <v>0</v>
      </c>
      <c r="N30" s="5">
        <f t="shared" si="3"/>
        <v>0</v>
      </c>
      <c r="O30" s="5" t="s">
        <v>55</v>
      </c>
      <c r="P30" s="5">
        <v>3</v>
      </c>
      <c r="Q30" s="5">
        <f t="shared" si="4"/>
        <v>5</v>
      </c>
      <c r="R30" s="5" t="s">
        <v>55</v>
      </c>
      <c r="S30" s="5">
        <v>3</v>
      </c>
      <c r="T30" s="5">
        <f t="shared" si="5"/>
        <v>5</v>
      </c>
      <c r="U30" s="5" t="s">
        <v>122</v>
      </c>
      <c r="V30" s="5">
        <v>2</v>
      </c>
      <c r="W30" s="5">
        <f t="shared" si="6"/>
        <v>10</v>
      </c>
      <c r="X30" s="5" t="s">
        <v>122</v>
      </c>
      <c r="Y30" s="5">
        <v>2</v>
      </c>
      <c r="Z30" s="5">
        <f t="shared" si="7"/>
        <v>10</v>
      </c>
      <c r="AA30" s="5">
        <f t="shared" si="8"/>
        <v>16</v>
      </c>
      <c r="AB30" s="2">
        <v>2</v>
      </c>
      <c r="AC30" s="53">
        <v>6.4375</v>
      </c>
    </row>
    <row r="31" spans="1:29" ht="15">
      <c r="A31" s="5">
        <v>20</v>
      </c>
      <c r="B31" s="5" t="s">
        <v>204</v>
      </c>
      <c r="C31" s="5" t="s">
        <v>49</v>
      </c>
      <c r="D31" s="5">
        <v>0</v>
      </c>
      <c r="E31" s="5">
        <f t="shared" si="0"/>
        <v>0</v>
      </c>
      <c r="F31" s="5" t="s">
        <v>66</v>
      </c>
      <c r="G31" s="5">
        <v>3</v>
      </c>
      <c r="H31" s="5">
        <f t="shared" si="1"/>
        <v>9</v>
      </c>
      <c r="I31" s="5" t="s">
        <v>1</v>
      </c>
      <c r="J31" s="5">
        <v>3</v>
      </c>
      <c r="K31" s="5">
        <f t="shared" si="2"/>
        <v>6</v>
      </c>
      <c r="L31" s="5" t="s">
        <v>1</v>
      </c>
      <c r="M31" s="5">
        <v>3</v>
      </c>
      <c r="N31" s="5">
        <f t="shared" si="3"/>
        <v>6</v>
      </c>
      <c r="O31" s="5" t="s">
        <v>1</v>
      </c>
      <c r="P31" s="5">
        <v>3</v>
      </c>
      <c r="Q31" s="5">
        <f t="shared" si="4"/>
        <v>6</v>
      </c>
      <c r="R31" s="5" t="s">
        <v>68</v>
      </c>
      <c r="S31" s="5">
        <v>3</v>
      </c>
      <c r="T31" s="5">
        <f t="shared" si="5"/>
        <v>7</v>
      </c>
      <c r="U31" s="5" t="s">
        <v>122</v>
      </c>
      <c r="V31" s="5">
        <v>2</v>
      </c>
      <c r="W31" s="5">
        <f t="shared" si="6"/>
        <v>10</v>
      </c>
      <c r="X31" s="5" t="s">
        <v>66</v>
      </c>
      <c r="Y31" s="5">
        <v>2</v>
      </c>
      <c r="Z31" s="5">
        <f t="shared" si="7"/>
        <v>9</v>
      </c>
      <c r="AA31" s="5">
        <f t="shared" si="8"/>
        <v>19</v>
      </c>
      <c r="AB31" s="2">
        <v>1</v>
      </c>
      <c r="AC31" s="53">
        <v>7.368421052631579</v>
      </c>
    </row>
    <row r="32" spans="1:29" ht="15">
      <c r="A32" s="5">
        <v>21</v>
      </c>
      <c r="B32" s="5" t="s">
        <v>205</v>
      </c>
      <c r="C32" s="5" t="s">
        <v>49</v>
      </c>
      <c r="D32" s="5">
        <v>0</v>
      </c>
      <c r="E32" s="5">
        <f t="shared" si="0"/>
        <v>0</v>
      </c>
      <c r="F32" s="5" t="s">
        <v>49</v>
      </c>
      <c r="G32" s="5">
        <v>0</v>
      </c>
      <c r="H32" s="5">
        <f t="shared" si="1"/>
        <v>0</v>
      </c>
      <c r="I32" s="5" t="s">
        <v>49</v>
      </c>
      <c r="J32" s="5">
        <v>0</v>
      </c>
      <c r="K32" s="5">
        <f t="shared" si="2"/>
        <v>0</v>
      </c>
      <c r="L32" s="5" t="s">
        <v>55</v>
      </c>
      <c r="M32" s="5">
        <v>3</v>
      </c>
      <c r="N32" s="5">
        <f t="shared" si="3"/>
        <v>5</v>
      </c>
      <c r="O32" s="5" t="s">
        <v>49</v>
      </c>
      <c r="P32" s="5">
        <v>0</v>
      </c>
      <c r="Q32" s="5">
        <f t="shared" si="4"/>
        <v>0</v>
      </c>
      <c r="R32" s="5" t="s">
        <v>55</v>
      </c>
      <c r="S32" s="5">
        <v>3</v>
      </c>
      <c r="T32" s="5">
        <f t="shared" si="5"/>
        <v>5</v>
      </c>
      <c r="U32" s="5" t="s">
        <v>122</v>
      </c>
      <c r="V32" s="5">
        <v>2</v>
      </c>
      <c r="W32" s="5">
        <f t="shared" si="6"/>
        <v>10</v>
      </c>
      <c r="X32" s="5" t="s">
        <v>66</v>
      </c>
      <c r="Y32" s="5">
        <v>2</v>
      </c>
      <c r="Z32" s="5">
        <f t="shared" si="7"/>
        <v>9</v>
      </c>
      <c r="AA32" s="5">
        <f t="shared" si="8"/>
        <v>10</v>
      </c>
      <c r="AB32" s="2">
        <v>4</v>
      </c>
      <c r="AC32" s="53">
        <v>6.8</v>
      </c>
    </row>
    <row r="33" spans="1:29" ht="15">
      <c r="A33" s="5">
        <v>22</v>
      </c>
      <c r="B33" s="5" t="s">
        <v>206</v>
      </c>
      <c r="C33" s="5" t="s">
        <v>55</v>
      </c>
      <c r="D33" s="5">
        <v>3</v>
      </c>
      <c r="E33" s="5">
        <f t="shared" si="0"/>
        <v>5</v>
      </c>
      <c r="F33" s="5" t="s">
        <v>55</v>
      </c>
      <c r="G33" s="5">
        <v>3</v>
      </c>
      <c r="H33" s="5">
        <f t="shared" si="1"/>
        <v>5</v>
      </c>
      <c r="I33" s="5" t="s">
        <v>49</v>
      </c>
      <c r="J33" s="5">
        <v>0</v>
      </c>
      <c r="K33" s="5">
        <f t="shared" si="2"/>
        <v>0</v>
      </c>
      <c r="L33" s="5" t="s">
        <v>55</v>
      </c>
      <c r="M33" s="5">
        <v>3</v>
      </c>
      <c r="N33" s="5">
        <f t="shared" si="3"/>
        <v>5</v>
      </c>
      <c r="O33" s="5" t="s">
        <v>49</v>
      </c>
      <c r="P33" s="5">
        <v>0</v>
      </c>
      <c r="Q33" s="5">
        <f t="shared" si="4"/>
        <v>0</v>
      </c>
      <c r="R33" s="5" t="s">
        <v>55</v>
      </c>
      <c r="S33" s="5">
        <v>3</v>
      </c>
      <c r="T33" s="5">
        <f t="shared" si="5"/>
        <v>5</v>
      </c>
      <c r="U33" s="5" t="s">
        <v>66</v>
      </c>
      <c r="V33" s="5">
        <v>2</v>
      </c>
      <c r="W33" s="5">
        <f t="shared" si="6"/>
        <v>9</v>
      </c>
      <c r="X33" s="5" t="s">
        <v>62</v>
      </c>
      <c r="Y33" s="5">
        <v>2</v>
      </c>
      <c r="Z33" s="5">
        <f t="shared" si="7"/>
        <v>8</v>
      </c>
      <c r="AA33" s="5">
        <f t="shared" si="8"/>
        <v>16</v>
      </c>
      <c r="AB33" s="2">
        <v>2</v>
      </c>
      <c r="AC33" s="53">
        <v>5.875</v>
      </c>
    </row>
    <row r="34" spans="1:29" ht="15">
      <c r="A34" s="5">
        <v>23</v>
      </c>
      <c r="B34" s="5" t="s">
        <v>207</v>
      </c>
      <c r="C34" s="5" t="s">
        <v>55</v>
      </c>
      <c r="D34" s="5">
        <v>3</v>
      </c>
      <c r="E34" s="5">
        <f t="shared" si="0"/>
        <v>5</v>
      </c>
      <c r="F34" s="5" t="s">
        <v>49</v>
      </c>
      <c r="G34" s="5">
        <v>0</v>
      </c>
      <c r="H34" s="5">
        <f t="shared" si="1"/>
        <v>0</v>
      </c>
      <c r="I34" s="5" t="s">
        <v>49</v>
      </c>
      <c r="J34" s="5">
        <v>0</v>
      </c>
      <c r="K34" s="5">
        <f t="shared" si="2"/>
        <v>0</v>
      </c>
      <c r="L34" s="5" t="s">
        <v>55</v>
      </c>
      <c r="M34" s="5">
        <v>3</v>
      </c>
      <c r="N34" s="5">
        <f t="shared" si="3"/>
        <v>5</v>
      </c>
      <c r="O34" s="5" t="s">
        <v>49</v>
      </c>
      <c r="P34" s="5">
        <v>0</v>
      </c>
      <c r="Q34" s="5">
        <f t="shared" si="4"/>
        <v>0</v>
      </c>
      <c r="R34" s="5" t="s">
        <v>1</v>
      </c>
      <c r="S34" s="5">
        <v>3</v>
      </c>
      <c r="T34" s="5">
        <f t="shared" si="5"/>
        <v>6</v>
      </c>
      <c r="U34" s="5" t="s">
        <v>66</v>
      </c>
      <c r="V34" s="5">
        <v>2</v>
      </c>
      <c r="W34" s="5">
        <f t="shared" si="6"/>
        <v>9</v>
      </c>
      <c r="X34" s="5" t="s">
        <v>62</v>
      </c>
      <c r="Y34" s="5">
        <v>2</v>
      </c>
      <c r="Z34" s="5">
        <f t="shared" si="7"/>
        <v>8</v>
      </c>
      <c r="AA34" s="5">
        <f t="shared" si="8"/>
        <v>13</v>
      </c>
      <c r="AB34" s="2">
        <v>3</v>
      </c>
      <c r="AC34" s="53">
        <v>6.3076923076923075</v>
      </c>
    </row>
    <row r="35" spans="1:29" ht="15">
      <c r="A35" s="5">
        <v>24</v>
      </c>
      <c r="B35" s="5" t="s">
        <v>208</v>
      </c>
      <c r="C35" s="5" t="s">
        <v>49</v>
      </c>
      <c r="D35" s="5">
        <v>0</v>
      </c>
      <c r="E35" s="5">
        <f t="shared" si="0"/>
        <v>0</v>
      </c>
      <c r="F35" s="5" t="s">
        <v>68</v>
      </c>
      <c r="G35" s="5">
        <v>3</v>
      </c>
      <c r="H35" s="5">
        <f t="shared" si="1"/>
        <v>7</v>
      </c>
      <c r="I35" s="5" t="s">
        <v>49</v>
      </c>
      <c r="J35" s="5">
        <v>0</v>
      </c>
      <c r="K35" s="5">
        <f t="shared" si="2"/>
        <v>0</v>
      </c>
      <c r="L35" s="5" t="s">
        <v>49</v>
      </c>
      <c r="M35" s="5">
        <v>0</v>
      </c>
      <c r="N35" s="5">
        <f t="shared" si="3"/>
        <v>0</v>
      </c>
      <c r="O35" s="5" t="s">
        <v>49</v>
      </c>
      <c r="P35" s="5">
        <v>0</v>
      </c>
      <c r="Q35" s="5">
        <f t="shared" si="4"/>
        <v>0</v>
      </c>
      <c r="R35" s="5" t="s">
        <v>49</v>
      </c>
      <c r="S35" s="5">
        <v>0</v>
      </c>
      <c r="T35" s="5">
        <f t="shared" si="5"/>
        <v>0</v>
      </c>
      <c r="U35" s="5" t="s">
        <v>66</v>
      </c>
      <c r="V35" s="5">
        <v>2</v>
      </c>
      <c r="W35" s="5">
        <f t="shared" si="6"/>
        <v>9</v>
      </c>
      <c r="X35" s="5" t="s">
        <v>62</v>
      </c>
      <c r="Y35" s="5">
        <v>2</v>
      </c>
      <c r="Z35" s="5">
        <f t="shared" si="7"/>
        <v>8</v>
      </c>
      <c r="AA35" s="5">
        <f t="shared" si="8"/>
        <v>7</v>
      </c>
      <c r="AB35" s="2">
        <v>5</v>
      </c>
      <c r="AC35" s="53">
        <v>7.857142857142857</v>
      </c>
    </row>
    <row r="36" spans="1:29" ht="15">
      <c r="A36" s="5">
        <v>25</v>
      </c>
      <c r="B36" s="5" t="s">
        <v>209</v>
      </c>
      <c r="C36" s="5" t="s">
        <v>68</v>
      </c>
      <c r="D36" s="5">
        <v>3</v>
      </c>
      <c r="E36" s="5">
        <f t="shared" si="0"/>
        <v>7</v>
      </c>
      <c r="F36" s="5" t="s">
        <v>49</v>
      </c>
      <c r="G36" s="5">
        <v>0</v>
      </c>
      <c r="H36" s="5">
        <f t="shared" si="1"/>
        <v>0</v>
      </c>
      <c r="I36" s="5" t="s">
        <v>1</v>
      </c>
      <c r="J36" s="5">
        <v>3</v>
      </c>
      <c r="K36" s="5">
        <f t="shared" si="2"/>
        <v>6</v>
      </c>
      <c r="L36" s="5" t="s">
        <v>68</v>
      </c>
      <c r="M36" s="5">
        <v>3</v>
      </c>
      <c r="N36" s="5">
        <f t="shared" si="3"/>
        <v>7</v>
      </c>
      <c r="O36" s="5" t="s">
        <v>1</v>
      </c>
      <c r="P36" s="5">
        <v>3</v>
      </c>
      <c r="Q36" s="5">
        <f t="shared" si="4"/>
        <v>6</v>
      </c>
      <c r="R36" s="5" t="s">
        <v>68</v>
      </c>
      <c r="S36" s="5">
        <v>3</v>
      </c>
      <c r="T36" s="5">
        <f t="shared" si="5"/>
        <v>7</v>
      </c>
      <c r="U36" s="5" t="s">
        <v>122</v>
      </c>
      <c r="V36" s="5">
        <v>2</v>
      </c>
      <c r="W36" s="5">
        <f t="shared" si="6"/>
        <v>10</v>
      </c>
      <c r="X36" s="5" t="s">
        <v>122</v>
      </c>
      <c r="Y36" s="5">
        <v>2</v>
      </c>
      <c r="Z36" s="5">
        <f t="shared" si="7"/>
        <v>10</v>
      </c>
      <c r="AA36" s="5">
        <f t="shared" si="8"/>
        <v>19</v>
      </c>
      <c r="AB36" s="2">
        <v>1</v>
      </c>
      <c r="AC36" s="53">
        <v>7.315789473684211</v>
      </c>
    </row>
    <row r="37" spans="1:29" ht="15">
      <c r="A37" s="5">
        <v>26</v>
      </c>
      <c r="B37" s="5" t="s">
        <v>210</v>
      </c>
      <c r="C37" s="5" t="s">
        <v>62</v>
      </c>
      <c r="D37" s="5">
        <v>3</v>
      </c>
      <c r="E37" s="5">
        <f t="shared" si="0"/>
        <v>8</v>
      </c>
      <c r="F37" s="5" t="s">
        <v>55</v>
      </c>
      <c r="G37" s="5">
        <v>3</v>
      </c>
      <c r="H37" s="5">
        <f t="shared" si="1"/>
        <v>5</v>
      </c>
      <c r="I37" s="5" t="s">
        <v>55</v>
      </c>
      <c r="J37" s="5">
        <v>3</v>
      </c>
      <c r="K37" s="5">
        <f t="shared" si="2"/>
        <v>5</v>
      </c>
      <c r="L37" s="5" t="s">
        <v>68</v>
      </c>
      <c r="M37" s="5">
        <v>3</v>
      </c>
      <c r="N37" s="5">
        <f t="shared" si="3"/>
        <v>7</v>
      </c>
      <c r="O37" s="5" t="s">
        <v>49</v>
      </c>
      <c r="P37" s="5">
        <v>0</v>
      </c>
      <c r="Q37" s="5">
        <f t="shared" si="4"/>
        <v>0</v>
      </c>
      <c r="R37" s="5" t="s">
        <v>49</v>
      </c>
      <c r="S37" s="5">
        <v>0</v>
      </c>
      <c r="T37" s="5">
        <f t="shared" si="5"/>
        <v>0</v>
      </c>
      <c r="U37" s="5" t="s">
        <v>66</v>
      </c>
      <c r="V37" s="5">
        <v>2</v>
      </c>
      <c r="W37" s="5">
        <f t="shared" si="6"/>
        <v>9</v>
      </c>
      <c r="X37" s="5" t="s">
        <v>122</v>
      </c>
      <c r="Y37" s="5">
        <v>2</v>
      </c>
      <c r="Z37" s="5">
        <f t="shared" si="7"/>
        <v>10</v>
      </c>
      <c r="AA37" s="5">
        <f t="shared" si="8"/>
        <v>16</v>
      </c>
      <c r="AB37" s="2">
        <v>2</v>
      </c>
      <c r="AC37" s="53">
        <v>7.0625</v>
      </c>
    </row>
    <row r="38" spans="1:29" ht="15">
      <c r="A38" s="5">
        <v>27</v>
      </c>
      <c r="B38" s="5" t="s">
        <v>211</v>
      </c>
      <c r="C38" s="5" t="s">
        <v>49</v>
      </c>
      <c r="D38" s="5">
        <v>0</v>
      </c>
      <c r="E38" s="5">
        <f t="shared" si="0"/>
        <v>0</v>
      </c>
      <c r="F38" s="5" t="s">
        <v>49</v>
      </c>
      <c r="G38" s="5">
        <v>0</v>
      </c>
      <c r="H38" s="5">
        <f t="shared" si="1"/>
        <v>0</v>
      </c>
      <c r="I38" s="5" t="s">
        <v>49</v>
      </c>
      <c r="J38" s="5">
        <v>0</v>
      </c>
      <c r="K38" s="5">
        <f t="shared" si="2"/>
        <v>0</v>
      </c>
      <c r="L38" s="5" t="s">
        <v>49</v>
      </c>
      <c r="M38" s="5">
        <v>0</v>
      </c>
      <c r="N38" s="5">
        <f t="shared" si="3"/>
        <v>0</v>
      </c>
      <c r="O38" s="5" t="s">
        <v>49</v>
      </c>
      <c r="P38" s="5">
        <v>0</v>
      </c>
      <c r="Q38" s="5">
        <f t="shared" si="4"/>
        <v>0</v>
      </c>
      <c r="R38" s="5" t="s">
        <v>49</v>
      </c>
      <c r="S38" s="5">
        <v>0</v>
      </c>
      <c r="T38" s="5">
        <f t="shared" si="5"/>
        <v>0</v>
      </c>
      <c r="U38" s="5" t="s">
        <v>66</v>
      </c>
      <c r="V38" s="5">
        <v>2</v>
      </c>
      <c r="W38" s="5">
        <f t="shared" si="6"/>
        <v>9</v>
      </c>
      <c r="X38" s="5" t="s">
        <v>66</v>
      </c>
      <c r="Y38" s="5">
        <v>2</v>
      </c>
      <c r="Z38" s="5">
        <f t="shared" si="7"/>
        <v>9</v>
      </c>
      <c r="AA38" s="5">
        <f t="shared" si="8"/>
        <v>4</v>
      </c>
      <c r="AB38" s="2">
        <v>6</v>
      </c>
      <c r="AC38" s="53">
        <v>9</v>
      </c>
    </row>
    <row r="39" spans="1:29" ht="15">
      <c r="A39" s="5">
        <v>28</v>
      </c>
      <c r="B39" s="5" t="s">
        <v>212</v>
      </c>
      <c r="C39" s="5" t="s">
        <v>49</v>
      </c>
      <c r="D39" s="5">
        <v>0</v>
      </c>
      <c r="E39" s="5">
        <f t="shared" si="0"/>
        <v>0</v>
      </c>
      <c r="F39" s="5" t="s">
        <v>62</v>
      </c>
      <c r="G39" s="5">
        <v>3</v>
      </c>
      <c r="H39" s="5">
        <f t="shared" si="1"/>
        <v>8</v>
      </c>
      <c r="I39" s="5" t="s">
        <v>49</v>
      </c>
      <c r="J39" s="5">
        <v>0</v>
      </c>
      <c r="K39" s="5">
        <f t="shared" si="2"/>
        <v>0</v>
      </c>
      <c r="L39" s="5" t="s">
        <v>49</v>
      </c>
      <c r="M39" s="5">
        <v>0</v>
      </c>
      <c r="N39" s="5">
        <f t="shared" si="3"/>
        <v>0</v>
      </c>
      <c r="O39" s="5" t="s">
        <v>1</v>
      </c>
      <c r="P39" s="5">
        <v>3</v>
      </c>
      <c r="Q39" s="5">
        <f t="shared" si="4"/>
        <v>6</v>
      </c>
      <c r="R39" s="5" t="s">
        <v>1</v>
      </c>
      <c r="S39" s="5">
        <v>3</v>
      </c>
      <c r="T39" s="5">
        <f t="shared" si="5"/>
        <v>6</v>
      </c>
      <c r="U39" s="5" t="s">
        <v>122</v>
      </c>
      <c r="V39" s="5">
        <v>2</v>
      </c>
      <c r="W39" s="5">
        <f t="shared" si="6"/>
        <v>10</v>
      </c>
      <c r="X39" s="5" t="s">
        <v>66</v>
      </c>
      <c r="Y39" s="5">
        <v>2</v>
      </c>
      <c r="Z39" s="5">
        <f t="shared" si="7"/>
        <v>9</v>
      </c>
      <c r="AA39" s="5">
        <f t="shared" si="8"/>
        <v>13</v>
      </c>
      <c r="AB39" s="2">
        <v>3</v>
      </c>
      <c r="AC39" s="53">
        <v>7.538461538461538</v>
      </c>
    </row>
    <row r="40" spans="1:29" ht="15">
      <c r="A40" s="5">
        <v>29</v>
      </c>
      <c r="B40" s="5" t="s">
        <v>213</v>
      </c>
      <c r="C40" s="5" t="s">
        <v>49</v>
      </c>
      <c r="D40" s="5">
        <v>0</v>
      </c>
      <c r="E40" s="5">
        <f t="shared" si="0"/>
        <v>0</v>
      </c>
      <c r="F40" s="5" t="s">
        <v>49</v>
      </c>
      <c r="G40" s="5">
        <v>0</v>
      </c>
      <c r="H40" s="5">
        <f t="shared" si="1"/>
        <v>0</v>
      </c>
      <c r="I40" s="5" t="s">
        <v>49</v>
      </c>
      <c r="J40" s="5">
        <v>0</v>
      </c>
      <c r="K40" s="5">
        <f t="shared" si="2"/>
        <v>0</v>
      </c>
      <c r="L40" s="5" t="s">
        <v>49</v>
      </c>
      <c r="M40" s="5">
        <v>0</v>
      </c>
      <c r="N40" s="5">
        <f t="shared" si="3"/>
        <v>0</v>
      </c>
      <c r="O40" s="5" t="s">
        <v>49</v>
      </c>
      <c r="P40" s="5">
        <v>0</v>
      </c>
      <c r="Q40" s="5">
        <f t="shared" si="4"/>
        <v>0</v>
      </c>
      <c r="R40" s="5" t="s">
        <v>1</v>
      </c>
      <c r="S40" s="5">
        <v>3</v>
      </c>
      <c r="T40" s="5">
        <f t="shared" si="5"/>
        <v>6</v>
      </c>
      <c r="U40" s="5" t="s">
        <v>66</v>
      </c>
      <c r="V40" s="5">
        <v>2</v>
      </c>
      <c r="W40" s="5">
        <f t="shared" si="6"/>
        <v>9</v>
      </c>
      <c r="X40" s="5" t="s">
        <v>62</v>
      </c>
      <c r="Y40" s="5">
        <v>2</v>
      </c>
      <c r="Z40" s="5">
        <f t="shared" si="7"/>
        <v>8</v>
      </c>
      <c r="AA40" s="5">
        <f t="shared" si="8"/>
        <v>7</v>
      </c>
      <c r="AB40" s="2">
        <v>5</v>
      </c>
      <c r="AC40" s="53">
        <v>7.428571428571429</v>
      </c>
    </row>
    <row r="41" spans="1:29" ht="15">
      <c r="A41" s="5">
        <v>30</v>
      </c>
      <c r="B41" s="5" t="s">
        <v>214</v>
      </c>
      <c r="C41" s="5" t="s">
        <v>49</v>
      </c>
      <c r="D41" s="5">
        <v>0</v>
      </c>
      <c r="E41" s="5">
        <f t="shared" si="0"/>
        <v>0</v>
      </c>
      <c r="F41" s="5" t="s">
        <v>49</v>
      </c>
      <c r="G41" s="5">
        <v>0</v>
      </c>
      <c r="H41" s="5">
        <f t="shared" si="1"/>
        <v>0</v>
      </c>
      <c r="I41" s="5" t="s">
        <v>49</v>
      </c>
      <c r="J41" s="5">
        <v>0</v>
      </c>
      <c r="K41" s="5">
        <f t="shared" si="2"/>
        <v>0</v>
      </c>
      <c r="L41" s="5" t="s">
        <v>49</v>
      </c>
      <c r="M41" s="5">
        <v>0</v>
      </c>
      <c r="N41" s="5">
        <f t="shared" si="3"/>
        <v>0</v>
      </c>
      <c r="O41" s="5" t="s">
        <v>49</v>
      </c>
      <c r="P41" s="5">
        <v>0</v>
      </c>
      <c r="Q41" s="5">
        <f t="shared" si="4"/>
        <v>0</v>
      </c>
      <c r="R41" s="5" t="s">
        <v>49</v>
      </c>
      <c r="S41" s="5">
        <v>0</v>
      </c>
      <c r="T41" s="5">
        <f t="shared" si="5"/>
        <v>0</v>
      </c>
      <c r="U41" s="5" t="s">
        <v>122</v>
      </c>
      <c r="V41" s="5">
        <v>2</v>
      </c>
      <c r="W41" s="5">
        <f t="shared" si="6"/>
        <v>10</v>
      </c>
      <c r="X41" s="5" t="s">
        <v>62</v>
      </c>
      <c r="Y41" s="5">
        <v>2</v>
      </c>
      <c r="Z41" s="5">
        <f t="shared" si="7"/>
        <v>8</v>
      </c>
      <c r="AA41" s="5">
        <f t="shared" si="8"/>
        <v>4</v>
      </c>
      <c r="AB41" s="2">
        <v>6</v>
      </c>
      <c r="AC41" s="53">
        <v>9</v>
      </c>
    </row>
    <row r="42" spans="1:29" ht="15">
      <c r="A42" s="5">
        <v>31</v>
      </c>
      <c r="B42" s="5" t="s">
        <v>215</v>
      </c>
      <c r="C42" s="5" t="s">
        <v>1</v>
      </c>
      <c r="D42" s="5">
        <v>3</v>
      </c>
      <c r="E42" s="5">
        <f t="shared" si="0"/>
        <v>6</v>
      </c>
      <c r="F42" s="5" t="s">
        <v>1</v>
      </c>
      <c r="G42" s="5">
        <v>3</v>
      </c>
      <c r="H42" s="5">
        <f t="shared" si="1"/>
        <v>6</v>
      </c>
      <c r="I42" s="5" t="s">
        <v>49</v>
      </c>
      <c r="J42" s="5">
        <v>0</v>
      </c>
      <c r="K42" s="5">
        <f t="shared" si="2"/>
        <v>0</v>
      </c>
      <c r="L42" s="5" t="s">
        <v>55</v>
      </c>
      <c r="M42" s="5">
        <v>3</v>
      </c>
      <c r="N42" s="5">
        <f t="shared" si="3"/>
        <v>5</v>
      </c>
      <c r="O42" s="5" t="s">
        <v>55</v>
      </c>
      <c r="P42" s="5">
        <v>3</v>
      </c>
      <c r="Q42" s="5">
        <f t="shared" si="4"/>
        <v>5</v>
      </c>
      <c r="R42" s="5" t="s">
        <v>1</v>
      </c>
      <c r="S42" s="5">
        <v>3</v>
      </c>
      <c r="T42" s="5">
        <f t="shared" si="5"/>
        <v>6</v>
      </c>
      <c r="U42" s="5" t="s">
        <v>122</v>
      </c>
      <c r="V42" s="5">
        <v>2</v>
      </c>
      <c r="W42" s="5">
        <f t="shared" si="6"/>
        <v>10</v>
      </c>
      <c r="X42" s="5" t="s">
        <v>122</v>
      </c>
      <c r="Y42" s="5">
        <v>2</v>
      </c>
      <c r="Z42" s="5">
        <f t="shared" si="7"/>
        <v>10</v>
      </c>
      <c r="AA42" s="5">
        <f t="shared" si="8"/>
        <v>19</v>
      </c>
      <c r="AB42" s="2">
        <v>1</v>
      </c>
      <c r="AC42" s="53">
        <v>6.526315789473684</v>
      </c>
    </row>
    <row r="43" spans="1:29" ht="15">
      <c r="A43" s="5">
        <v>32</v>
      </c>
      <c r="B43" s="5" t="s">
        <v>216</v>
      </c>
      <c r="C43" s="5" t="s">
        <v>49</v>
      </c>
      <c r="D43" s="5">
        <v>0</v>
      </c>
      <c r="E43" s="5">
        <f t="shared" si="0"/>
        <v>0</v>
      </c>
      <c r="F43" s="5" t="s">
        <v>68</v>
      </c>
      <c r="G43" s="5">
        <v>3</v>
      </c>
      <c r="H43" s="5">
        <f t="shared" si="1"/>
        <v>7</v>
      </c>
      <c r="I43" s="5" t="s">
        <v>1</v>
      </c>
      <c r="J43" s="5">
        <v>3</v>
      </c>
      <c r="K43" s="5">
        <f t="shared" si="2"/>
        <v>6</v>
      </c>
      <c r="L43" s="5" t="s">
        <v>55</v>
      </c>
      <c r="M43" s="5">
        <v>3</v>
      </c>
      <c r="N43" s="5">
        <f t="shared" si="3"/>
        <v>5</v>
      </c>
      <c r="O43" s="5" t="s">
        <v>55</v>
      </c>
      <c r="P43" s="5">
        <v>3</v>
      </c>
      <c r="Q43" s="5">
        <f t="shared" si="4"/>
        <v>5</v>
      </c>
      <c r="R43" s="5" t="s">
        <v>68</v>
      </c>
      <c r="S43" s="5">
        <v>3</v>
      </c>
      <c r="T43" s="5">
        <f t="shared" si="5"/>
        <v>7</v>
      </c>
      <c r="U43" s="5" t="s">
        <v>122</v>
      </c>
      <c r="V43" s="5">
        <v>2</v>
      </c>
      <c r="W43" s="5">
        <f t="shared" si="6"/>
        <v>10</v>
      </c>
      <c r="X43" s="5" t="s">
        <v>66</v>
      </c>
      <c r="Y43" s="5">
        <v>2</v>
      </c>
      <c r="Z43" s="5">
        <f t="shared" si="7"/>
        <v>9</v>
      </c>
      <c r="AA43" s="5">
        <f t="shared" si="8"/>
        <v>19</v>
      </c>
      <c r="AB43" s="2">
        <v>1</v>
      </c>
      <c r="AC43" s="53">
        <v>6.7368421052631575</v>
      </c>
    </row>
    <row r="44" spans="1:29" ht="15">
      <c r="A44" s="5">
        <v>33</v>
      </c>
      <c r="B44" s="5" t="s">
        <v>217</v>
      </c>
      <c r="C44" s="5" t="s">
        <v>122</v>
      </c>
      <c r="D44" s="5">
        <v>3</v>
      </c>
      <c r="E44" s="5">
        <f aca="true" t="shared" si="9" ref="E44:E73">IF(C44="C",6,IF(C44="B",7,IF(C44="D",5,IF(C44="A",8,IF(C44="S",9,IF(C44="O",10,IF(C44="F",0)))))))</f>
        <v>10</v>
      </c>
      <c r="F44" s="5" t="s">
        <v>62</v>
      </c>
      <c r="G44" s="5">
        <v>3</v>
      </c>
      <c r="H44" s="5">
        <f aca="true" t="shared" si="10" ref="H44:H73">IF(F44="C",6,IF(F44="B",7,IF(F44="D",5,IF(F44="A",8,IF(F44="S",9,IF(F44="O",10,IF(F44="F",0)))))))</f>
        <v>8</v>
      </c>
      <c r="I44" s="5" t="s">
        <v>66</v>
      </c>
      <c r="J44" s="5">
        <v>3</v>
      </c>
      <c r="K44" s="5">
        <f aca="true" t="shared" si="11" ref="K44:K73">IF(I44="C",6,IF(I44="B",7,IF(I44="D",5,IF(I44="A",8,IF(I44="S",9,IF(I44="O",10,IF(I44="F",0)))))))</f>
        <v>9</v>
      </c>
      <c r="L44" s="5" t="s">
        <v>62</v>
      </c>
      <c r="M44" s="5">
        <v>3</v>
      </c>
      <c r="N44" s="5">
        <f aca="true" t="shared" si="12" ref="N44:N73">IF(L44="C",6,IF(L44="B",7,IF(L44="D",5,IF(L44="A",8,IF(L44="S",9,IF(L44="O",10,IF(L44="F",0)))))))</f>
        <v>8</v>
      </c>
      <c r="O44" s="5" t="s">
        <v>68</v>
      </c>
      <c r="P44" s="5">
        <v>3</v>
      </c>
      <c r="Q44" s="5">
        <f aca="true" t="shared" si="13" ref="Q44:Q73">IF(O44="C",6,IF(O44="B",7,IF(O44="D",5,IF(O44="A",8,IF(O44="S",9,IF(O44="O",10,IF(O44="F",0)))))))</f>
        <v>7</v>
      </c>
      <c r="R44" s="5" t="s">
        <v>62</v>
      </c>
      <c r="S44" s="5">
        <v>3</v>
      </c>
      <c r="T44" s="5">
        <f aca="true" t="shared" si="14" ref="T44:T73">IF(R44="C",6,IF(R44="B",7,IF(R44="D",5,IF(R44="A",8,IF(R44="S",9,IF(R44="O",10,IF(R44="F",0)))))))</f>
        <v>8</v>
      </c>
      <c r="U44" s="5" t="s">
        <v>122</v>
      </c>
      <c r="V44" s="5">
        <v>2</v>
      </c>
      <c r="W44" s="5">
        <f aca="true" t="shared" si="15" ref="W44:W73">IF(U44="C",6,IF(U44="B",7,IF(U44="D",5,IF(U44="A",8,IF(U44="S",9,IF(U44="O",10,IF(U44="F",0)))))))</f>
        <v>10</v>
      </c>
      <c r="X44" s="5" t="s">
        <v>122</v>
      </c>
      <c r="Y44" s="5">
        <v>2</v>
      </c>
      <c r="Z44" s="5">
        <f aca="true" t="shared" si="16" ref="Z44:Z73">IF(X44="C",6,IF(X44="B",7,IF(X44="D",5,IF(X44="A",8,IF(X44="S",9,IF(X44="O",10,IF(X44="F",0)))))))</f>
        <v>10</v>
      </c>
      <c r="AA44" s="5">
        <f aca="true" t="shared" si="17" ref="AA44:AA73">SUM(D44,G44,J44,M44,P44,S44,V44,Y44)</f>
        <v>22</v>
      </c>
      <c r="AB44" s="2">
        <v>0</v>
      </c>
      <c r="AC44" s="53">
        <v>8.636363636363637</v>
      </c>
    </row>
    <row r="45" spans="1:29" ht="15">
      <c r="A45" s="5">
        <v>34</v>
      </c>
      <c r="B45" s="5" t="s">
        <v>218</v>
      </c>
      <c r="C45" s="5" t="s">
        <v>66</v>
      </c>
      <c r="D45" s="5">
        <v>3</v>
      </c>
      <c r="E45" s="5">
        <f t="shared" si="9"/>
        <v>9</v>
      </c>
      <c r="F45" s="5" t="s">
        <v>68</v>
      </c>
      <c r="G45" s="5">
        <v>3</v>
      </c>
      <c r="H45" s="5">
        <f t="shared" si="10"/>
        <v>7</v>
      </c>
      <c r="I45" s="5" t="s">
        <v>68</v>
      </c>
      <c r="J45" s="5">
        <v>3</v>
      </c>
      <c r="K45" s="5">
        <f t="shared" si="11"/>
        <v>7</v>
      </c>
      <c r="L45" s="5" t="s">
        <v>66</v>
      </c>
      <c r="M45" s="5">
        <v>3</v>
      </c>
      <c r="N45" s="5">
        <f t="shared" si="12"/>
        <v>9</v>
      </c>
      <c r="O45" s="5" t="s">
        <v>66</v>
      </c>
      <c r="P45" s="5">
        <v>3</v>
      </c>
      <c r="Q45" s="5">
        <f t="shared" si="13"/>
        <v>9</v>
      </c>
      <c r="R45" s="5" t="s">
        <v>68</v>
      </c>
      <c r="S45" s="5">
        <v>3</v>
      </c>
      <c r="T45" s="5">
        <f t="shared" si="14"/>
        <v>7</v>
      </c>
      <c r="U45" s="5" t="s">
        <v>122</v>
      </c>
      <c r="V45" s="5">
        <v>2</v>
      </c>
      <c r="W45" s="5">
        <f t="shared" si="15"/>
        <v>10</v>
      </c>
      <c r="X45" s="5" t="s">
        <v>122</v>
      </c>
      <c r="Y45" s="5">
        <v>2</v>
      </c>
      <c r="Z45" s="5">
        <f t="shared" si="16"/>
        <v>10</v>
      </c>
      <c r="AA45" s="5">
        <f t="shared" si="17"/>
        <v>22</v>
      </c>
      <c r="AB45" s="2">
        <v>0</v>
      </c>
      <c r="AC45" s="53">
        <v>8.363636363636363</v>
      </c>
    </row>
    <row r="46" spans="1:29" ht="15">
      <c r="A46" s="5">
        <v>35</v>
      </c>
      <c r="B46" s="5" t="s">
        <v>219</v>
      </c>
      <c r="C46" s="5" t="s">
        <v>1</v>
      </c>
      <c r="D46" s="5">
        <v>3</v>
      </c>
      <c r="E46" s="5">
        <f t="shared" si="9"/>
        <v>6</v>
      </c>
      <c r="F46" s="5" t="s">
        <v>1</v>
      </c>
      <c r="G46" s="5">
        <v>3</v>
      </c>
      <c r="H46" s="5">
        <f t="shared" si="10"/>
        <v>6</v>
      </c>
      <c r="I46" s="5" t="s">
        <v>68</v>
      </c>
      <c r="J46" s="5">
        <v>3</v>
      </c>
      <c r="K46" s="5">
        <f t="shared" si="11"/>
        <v>7</v>
      </c>
      <c r="L46" s="5" t="s">
        <v>49</v>
      </c>
      <c r="M46" s="5">
        <v>0</v>
      </c>
      <c r="N46" s="5">
        <f t="shared" si="12"/>
        <v>0</v>
      </c>
      <c r="O46" s="5" t="s">
        <v>49</v>
      </c>
      <c r="P46" s="5">
        <v>0</v>
      </c>
      <c r="Q46" s="5">
        <f t="shared" si="13"/>
        <v>0</v>
      </c>
      <c r="R46" s="5" t="s">
        <v>68</v>
      </c>
      <c r="S46" s="5">
        <v>3</v>
      </c>
      <c r="T46" s="5">
        <f t="shared" si="14"/>
        <v>7</v>
      </c>
      <c r="U46" s="5" t="s">
        <v>122</v>
      </c>
      <c r="V46" s="5">
        <v>2</v>
      </c>
      <c r="W46" s="5">
        <f t="shared" si="15"/>
        <v>10</v>
      </c>
      <c r="X46" s="5" t="s">
        <v>122</v>
      </c>
      <c r="Y46" s="5">
        <v>2</v>
      </c>
      <c r="Z46" s="5">
        <f t="shared" si="16"/>
        <v>10</v>
      </c>
      <c r="AA46" s="5">
        <f t="shared" si="17"/>
        <v>16</v>
      </c>
      <c r="AB46" s="2">
        <v>2</v>
      </c>
      <c r="AC46" s="53">
        <v>7.375</v>
      </c>
    </row>
    <row r="47" spans="1:29" ht="15">
      <c r="A47" s="5">
        <v>36</v>
      </c>
      <c r="B47" s="5" t="s">
        <v>220</v>
      </c>
      <c r="C47" s="5" t="s">
        <v>1</v>
      </c>
      <c r="D47" s="5">
        <v>3</v>
      </c>
      <c r="E47" s="5">
        <f t="shared" si="9"/>
        <v>6</v>
      </c>
      <c r="F47" s="5" t="s">
        <v>62</v>
      </c>
      <c r="G47" s="5">
        <v>3</v>
      </c>
      <c r="H47" s="5">
        <f t="shared" si="10"/>
        <v>8</v>
      </c>
      <c r="I47" s="5" t="s">
        <v>1</v>
      </c>
      <c r="J47" s="5">
        <v>3</v>
      </c>
      <c r="K47" s="5">
        <f t="shared" si="11"/>
        <v>6</v>
      </c>
      <c r="L47" s="5" t="s">
        <v>1</v>
      </c>
      <c r="M47" s="5">
        <v>3</v>
      </c>
      <c r="N47" s="5">
        <f t="shared" si="12"/>
        <v>6</v>
      </c>
      <c r="O47" s="5" t="s">
        <v>62</v>
      </c>
      <c r="P47" s="5">
        <v>3</v>
      </c>
      <c r="Q47" s="5">
        <f t="shared" si="13"/>
        <v>8</v>
      </c>
      <c r="R47" s="5" t="s">
        <v>66</v>
      </c>
      <c r="S47" s="5">
        <v>3</v>
      </c>
      <c r="T47" s="5">
        <f t="shared" si="14"/>
        <v>9</v>
      </c>
      <c r="U47" s="5" t="s">
        <v>122</v>
      </c>
      <c r="V47" s="5">
        <v>2</v>
      </c>
      <c r="W47" s="5">
        <f t="shared" si="15"/>
        <v>10</v>
      </c>
      <c r="X47" s="5" t="s">
        <v>66</v>
      </c>
      <c r="Y47" s="5">
        <v>2</v>
      </c>
      <c r="Z47" s="5">
        <f t="shared" si="16"/>
        <v>9</v>
      </c>
      <c r="AA47" s="5">
        <f t="shared" si="17"/>
        <v>22</v>
      </c>
      <c r="AB47" s="2">
        <v>0</v>
      </c>
      <c r="AC47" s="53">
        <v>7.590909090909091</v>
      </c>
    </row>
    <row r="48" spans="1:29" ht="15">
      <c r="A48" s="5">
        <v>37</v>
      </c>
      <c r="B48" s="5" t="s">
        <v>221</v>
      </c>
      <c r="C48" s="5" t="s">
        <v>68</v>
      </c>
      <c r="D48" s="5">
        <v>3</v>
      </c>
      <c r="E48" s="5">
        <f t="shared" si="9"/>
        <v>7</v>
      </c>
      <c r="F48" s="5" t="s">
        <v>1</v>
      </c>
      <c r="G48" s="5">
        <v>3</v>
      </c>
      <c r="H48" s="5">
        <f t="shared" si="10"/>
        <v>6</v>
      </c>
      <c r="I48" s="5" t="s">
        <v>55</v>
      </c>
      <c r="J48" s="5">
        <v>3</v>
      </c>
      <c r="K48" s="5">
        <f t="shared" si="11"/>
        <v>5</v>
      </c>
      <c r="L48" s="5" t="s">
        <v>49</v>
      </c>
      <c r="M48" s="5">
        <v>0</v>
      </c>
      <c r="N48" s="5">
        <f t="shared" si="12"/>
        <v>0</v>
      </c>
      <c r="O48" s="5" t="s">
        <v>1</v>
      </c>
      <c r="P48" s="5">
        <v>3</v>
      </c>
      <c r="Q48" s="5">
        <f t="shared" si="13"/>
        <v>6</v>
      </c>
      <c r="R48" s="5" t="s">
        <v>1</v>
      </c>
      <c r="S48" s="5">
        <v>3</v>
      </c>
      <c r="T48" s="5">
        <f t="shared" si="14"/>
        <v>6</v>
      </c>
      <c r="U48" s="5" t="s">
        <v>122</v>
      </c>
      <c r="V48" s="5">
        <v>2</v>
      </c>
      <c r="W48" s="5">
        <f t="shared" si="15"/>
        <v>10</v>
      </c>
      <c r="X48" s="5" t="s">
        <v>62</v>
      </c>
      <c r="Y48" s="5">
        <v>2</v>
      </c>
      <c r="Z48" s="5">
        <f t="shared" si="16"/>
        <v>8</v>
      </c>
      <c r="AA48" s="5">
        <f t="shared" si="17"/>
        <v>19</v>
      </c>
      <c r="AB48" s="2">
        <v>1</v>
      </c>
      <c r="AC48" s="53">
        <v>6.631578947368421</v>
      </c>
    </row>
    <row r="49" spans="1:29" ht="15">
      <c r="A49" s="5">
        <v>38</v>
      </c>
      <c r="B49" s="5" t="s">
        <v>222</v>
      </c>
      <c r="C49" s="5" t="s">
        <v>68</v>
      </c>
      <c r="D49" s="5">
        <v>3</v>
      </c>
      <c r="E49" s="5">
        <f t="shared" si="9"/>
        <v>7</v>
      </c>
      <c r="F49" s="5" t="s">
        <v>49</v>
      </c>
      <c r="G49" s="5">
        <v>0</v>
      </c>
      <c r="H49" s="5">
        <f t="shared" si="10"/>
        <v>0</v>
      </c>
      <c r="I49" s="5" t="s">
        <v>55</v>
      </c>
      <c r="J49" s="5">
        <v>3</v>
      </c>
      <c r="K49" s="5">
        <f t="shared" si="11"/>
        <v>5</v>
      </c>
      <c r="L49" s="5" t="s">
        <v>1</v>
      </c>
      <c r="M49" s="5">
        <v>3</v>
      </c>
      <c r="N49" s="5">
        <f t="shared" si="12"/>
        <v>6</v>
      </c>
      <c r="O49" s="5" t="s">
        <v>1</v>
      </c>
      <c r="P49" s="5">
        <v>3</v>
      </c>
      <c r="Q49" s="5">
        <f t="shared" si="13"/>
        <v>6</v>
      </c>
      <c r="R49" s="5" t="s">
        <v>1</v>
      </c>
      <c r="S49" s="5">
        <v>3</v>
      </c>
      <c r="T49" s="5">
        <f t="shared" si="14"/>
        <v>6</v>
      </c>
      <c r="U49" s="5" t="s">
        <v>122</v>
      </c>
      <c r="V49" s="5">
        <v>2</v>
      </c>
      <c r="W49" s="5">
        <f t="shared" si="15"/>
        <v>10</v>
      </c>
      <c r="X49" s="5" t="s">
        <v>66</v>
      </c>
      <c r="Y49" s="5">
        <v>2</v>
      </c>
      <c r="Z49" s="5">
        <f t="shared" si="16"/>
        <v>9</v>
      </c>
      <c r="AA49" s="5">
        <f t="shared" si="17"/>
        <v>19</v>
      </c>
      <c r="AB49" s="2">
        <v>1</v>
      </c>
      <c r="AC49" s="53">
        <v>6.7368421052631575</v>
      </c>
    </row>
    <row r="50" spans="1:29" ht="15">
      <c r="A50" s="5">
        <v>39</v>
      </c>
      <c r="B50" s="5" t="s">
        <v>223</v>
      </c>
      <c r="C50" s="5" t="s">
        <v>1</v>
      </c>
      <c r="D50" s="5">
        <v>3</v>
      </c>
      <c r="E50" s="5">
        <f t="shared" si="9"/>
        <v>6</v>
      </c>
      <c r="F50" s="5" t="s">
        <v>55</v>
      </c>
      <c r="G50" s="5">
        <v>3</v>
      </c>
      <c r="H50" s="5">
        <f t="shared" si="10"/>
        <v>5</v>
      </c>
      <c r="I50" s="5" t="s">
        <v>49</v>
      </c>
      <c r="J50" s="5">
        <v>0</v>
      </c>
      <c r="K50" s="5">
        <f t="shared" si="11"/>
        <v>0</v>
      </c>
      <c r="L50" s="5" t="s">
        <v>1</v>
      </c>
      <c r="M50" s="5">
        <v>3</v>
      </c>
      <c r="N50" s="5">
        <f t="shared" si="12"/>
        <v>6</v>
      </c>
      <c r="O50" s="5" t="s">
        <v>49</v>
      </c>
      <c r="P50" s="5">
        <v>0</v>
      </c>
      <c r="Q50" s="5">
        <f t="shared" si="13"/>
        <v>0</v>
      </c>
      <c r="R50" s="5" t="s">
        <v>1</v>
      </c>
      <c r="S50" s="5">
        <v>3</v>
      </c>
      <c r="T50" s="5">
        <f t="shared" si="14"/>
        <v>6</v>
      </c>
      <c r="U50" s="5" t="s">
        <v>122</v>
      </c>
      <c r="V50" s="5">
        <v>2</v>
      </c>
      <c r="W50" s="5">
        <f t="shared" si="15"/>
        <v>10</v>
      </c>
      <c r="X50" s="5" t="s">
        <v>62</v>
      </c>
      <c r="Y50" s="5">
        <v>2</v>
      </c>
      <c r="Z50" s="5">
        <f t="shared" si="16"/>
        <v>8</v>
      </c>
      <c r="AA50" s="5">
        <f t="shared" si="17"/>
        <v>16</v>
      </c>
      <c r="AB50" s="2">
        <v>2</v>
      </c>
      <c r="AC50" s="53">
        <v>6.5625</v>
      </c>
    </row>
    <row r="51" spans="1:29" ht="15">
      <c r="A51" s="5">
        <v>40</v>
      </c>
      <c r="B51" s="5" t="s">
        <v>224</v>
      </c>
      <c r="C51" s="5" t="s">
        <v>49</v>
      </c>
      <c r="D51" s="5">
        <v>0</v>
      </c>
      <c r="E51" s="5">
        <f t="shared" si="9"/>
        <v>0</v>
      </c>
      <c r="F51" s="5" t="s">
        <v>68</v>
      </c>
      <c r="G51" s="5">
        <v>3</v>
      </c>
      <c r="H51" s="5">
        <f t="shared" si="10"/>
        <v>7</v>
      </c>
      <c r="I51" s="5" t="s">
        <v>1</v>
      </c>
      <c r="J51" s="5">
        <v>3</v>
      </c>
      <c r="K51" s="5">
        <f t="shared" si="11"/>
        <v>6</v>
      </c>
      <c r="L51" s="5" t="s">
        <v>55</v>
      </c>
      <c r="M51" s="5">
        <v>3</v>
      </c>
      <c r="N51" s="5">
        <f t="shared" si="12"/>
        <v>5</v>
      </c>
      <c r="O51" s="5" t="s">
        <v>49</v>
      </c>
      <c r="P51" s="5">
        <v>0</v>
      </c>
      <c r="Q51" s="5">
        <f t="shared" si="13"/>
        <v>0</v>
      </c>
      <c r="R51" s="5" t="s">
        <v>55</v>
      </c>
      <c r="S51" s="5">
        <v>3</v>
      </c>
      <c r="T51" s="5">
        <f t="shared" si="14"/>
        <v>5</v>
      </c>
      <c r="U51" s="5" t="s">
        <v>122</v>
      </c>
      <c r="V51" s="5">
        <v>2</v>
      </c>
      <c r="W51" s="5">
        <f t="shared" si="15"/>
        <v>10</v>
      </c>
      <c r="X51" s="5" t="s">
        <v>66</v>
      </c>
      <c r="Y51" s="5">
        <v>2</v>
      </c>
      <c r="Z51" s="5">
        <f t="shared" si="16"/>
        <v>9</v>
      </c>
      <c r="AA51" s="5">
        <f t="shared" si="17"/>
        <v>16</v>
      </c>
      <c r="AB51" s="2">
        <v>2</v>
      </c>
      <c r="AC51" s="53">
        <v>6.6875</v>
      </c>
    </row>
    <row r="52" spans="1:29" ht="15">
      <c r="A52" s="5">
        <v>41</v>
      </c>
      <c r="B52" s="5" t="s">
        <v>225</v>
      </c>
      <c r="C52" s="5" t="s">
        <v>1</v>
      </c>
      <c r="D52" s="5">
        <v>3</v>
      </c>
      <c r="E52" s="5">
        <f t="shared" si="9"/>
        <v>6</v>
      </c>
      <c r="F52" s="5" t="s">
        <v>1</v>
      </c>
      <c r="G52" s="5">
        <v>3</v>
      </c>
      <c r="H52" s="5">
        <f t="shared" si="10"/>
        <v>6</v>
      </c>
      <c r="I52" s="5" t="s">
        <v>49</v>
      </c>
      <c r="J52" s="5">
        <v>0</v>
      </c>
      <c r="K52" s="5">
        <f t="shared" si="11"/>
        <v>0</v>
      </c>
      <c r="L52" s="5" t="s">
        <v>55</v>
      </c>
      <c r="M52" s="5">
        <v>3</v>
      </c>
      <c r="N52" s="5">
        <f t="shared" si="12"/>
        <v>5</v>
      </c>
      <c r="O52" s="5" t="s">
        <v>49</v>
      </c>
      <c r="P52" s="5">
        <v>0</v>
      </c>
      <c r="Q52" s="5">
        <f t="shared" si="13"/>
        <v>0</v>
      </c>
      <c r="R52" s="5" t="s">
        <v>1</v>
      </c>
      <c r="S52" s="5">
        <v>3</v>
      </c>
      <c r="T52" s="5">
        <f t="shared" si="14"/>
        <v>6</v>
      </c>
      <c r="U52" s="5" t="s">
        <v>122</v>
      </c>
      <c r="V52" s="5">
        <v>2</v>
      </c>
      <c r="W52" s="5">
        <f t="shared" si="15"/>
        <v>10</v>
      </c>
      <c r="X52" s="5" t="s">
        <v>66</v>
      </c>
      <c r="Y52" s="5">
        <v>2</v>
      </c>
      <c r="Z52" s="5">
        <f t="shared" si="16"/>
        <v>9</v>
      </c>
      <c r="AA52" s="5">
        <f t="shared" si="17"/>
        <v>16</v>
      </c>
      <c r="AB52" s="2">
        <v>2</v>
      </c>
      <c r="AC52" s="53">
        <v>6.6875</v>
      </c>
    </row>
    <row r="53" spans="1:29" ht="15">
      <c r="A53" s="5">
        <v>42</v>
      </c>
      <c r="B53" s="5" t="s">
        <v>445</v>
      </c>
      <c r="C53" s="5" t="s">
        <v>62</v>
      </c>
      <c r="D53" s="5">
        <v>3</v>
      </c>
      <c r="E53" s="5">
        <f t="shared" si="9"/>
        <v>8</v>
      </c>
      <c r="F53" s="5" t="s">
        <v>1</v>
      </c>
      <c r="G53" s="5">
        <v>3</v>
      </c>
      <c r="H53" s="5">
        <f t="shared" si="10"/>
        <v>6</v>
      </c>
      <c r="I53" s="5" t="s">
        <v>1</v>
      </c>
      <c r="J53" s="5">
        <v>3</v>
      </c>
      <c r="K53" s="5">
        <f t="shared" si="11"/>
        <v>6</v>
      </c>
      <c r="L53" s="5" t="s">
        <v>68</v>
      </c>
      <c r="M53" s="5">
        <v>3</v>
      </c>
      <c r="N53" s="5">
        <f t="shared" si="12"/>
        <v>7</v>
      </c>
      <c r="O53" s="5" t="s">
        <v>68</v>
      </c>
      <c r="P53" s="5">
        <v>3</v>
      </c>
      <c r="Q53" s="5">
        <f t="shared" si="13"/>
        <v>7</v>
      </c>
      <c r="R53" s="5" t="s">
        <v>55</v>
      </c>
      <c r="S53" s="5">
        <v>3</v>
      </c>
      <c r="T53" s="5">
        <f t="shared" si="14"/>
        <v>5</v>
      </c>
      <c r="U53" s="5" t="s">
        <v>122</v>
      </c>
      <c r="V53" s="5">
        <v>2</v>
      </c>
      <c r="W53" s="5">
        <f t="shared" si="15"/>
        <v>10</v>
      </c>
      <c r="X53" s="5" t="s">
        <v>122</v>
      </c>
      <c r="Y53" s="5">
        <v>2</v>
      </c>
      <c r="Z53" s="5">
        <f t="shared" si="16"/>
        <v>10</v>
      </c>
      <c r="AA53" s="5">
        <f t="shared" si="17"/>
        <v>22</v>
      </c>
      <c r="AB53" s="2">
        <v>0</v>
      </c>
      <c r="AC53" s="53">
        <v>7.136363636363637</v>
      </c>
    </row>
    <row r="54" spans="1:29" ht="15">
      <c r="A54" s="5">
        <v>43</v>
      </c>
      <c r="B54" s="5" t="s">
        <v>446</v>
      </c>
      <c r="C54" s="5" t="s">
        <v>55</v>
      </c>
      <c r="D54" s="5">
        <v>3</v>
      </c>
      <c r="E54" s="5">
        <f t="shared" si="9"/>
        <v>5</v>
      </c>
      <c r="F54" s="5" t="s">
        <v>1</v>
      </c>
      <c r="G54" s="5">
        <v>3</v>
      </c>
      <c r="H54" s="5">
        <f t="shared" si="10"/>
        <v>6</v>
      </c>
      <c r="I54" s="5" t="s">
        <v>49</v>
      </c>
      <c r="J54" s="5">
        <v>0</v>
      </c>
      <c r="K54" s="5">
        <f t="shared" si="11"/>
        <v>0</v>
      </c>
      <c r="L54" s="5" t="s">
        <v>49</v>
      </c>
      <c r="M54" s="5">
        <v>0</v>
      </c>
      <c r="N54" s="5">
        <f t="shared" si="12"/>
        <v>0</v>
      </c>
      <c r="O54" s="5" t="s">
        <v>55</v>
      </c>
      <c r="P54" s="5">
        <v>3</v>
      </c>
      <c r="Q54" s="5">
        <f t="shared" si="13"/>
        <v>5</v>
      </c>
      <c r="R54" s="5" t="s">
        <v>49</v>
      </c>
      <c r="S54" s="5">
        <v>0</v>
      </c>
      <c r="T54" s="5">
        <f t="shared" si="14"/>
        <v>0</v>
      </c>
      <c r="U54" s="5" t="s">
        <v>122</v>
      </c>
      <c r="V54" s="5">
        <v>2</v>
      </c>
      <c r="W54" s="5">
        <f t="shared" si="15"/>
        <v>10</v>
      </c>
      <c r="X54" s="5" t="s">
        <v>66</v>
      </c>
      <c r="Y54" s="5">
        <v>2</v>
      </c>
      <c r="Z54" s="5">
        <f t="shared" si="16"/>
        <v>9</v>
      </c>
      <c r="AA54" s="5">
        <f t="shared" si="17"/>
        <v>13</v>
      </c>
      <c r="AB54" s="2">
        <v>3</v>
      </c>
      <c r="AC54" s="53">
        <v>6.615384615384615</v>
      </c>
    </row>
    <row r="55" spans="1:29" ht="15">
      <c r="A55" s="5">
        <v>44</v>
      </c>
      <c r="B55" s="5" t="s">
        <v>447</v>
      </c>
      <c r="C55" s="5" t="s">
        <v>55</v>
      </c>
      <c r="D55" s="5">
        <v>3</v>
      </c>
      <c r="E55" s="5">
        <f t="shared" si="9"/>
        <v>5</v>
      </c>
      <c r="F55" s="5" t="s">
        <v>68</v>
      </c>
      <c r="G55" s="5">
        <v>3</v>
      </c>
      <c r="H55" s="5">
        <f t="shared" si="10"/>
        <v>7</v>
      </c>
      <c r="I55" s="5" t="s">
        <v>1</v>
      </c>
      <c r="J55" s="5">
        <v>3</v>
      </c>
      <c r="K55" s="5">
        <f t="shared" si="11"/>
        <v>6</v>
      </c>
      <c r="L55" s="5" t="s">
        <v>1</v>
      </c>
      <c r="M55" s="5">
        <v>3</v>
      </c>
      <c r="N55" s="5">
        <f t="shared" si="12"/>
        <v>6</v>
      </c>
      <c r="O55" s="5" t="s">
        <v>68</v>
      </c>
      <c r="P55" s="5">
        <v>3</v>
      </c>
      <c r="Q55" s="5">
        <f t="shared" si="13"/>
        <v>7</v>
      </c>
      <c r="R55" s="5" t="s">
        <v>62</v>
      </c>
      <c r="S55" s="5">
        <v>3</v>
      </c>
      <c r="T55" s="5">
        <f t="shared" si="14"/>
        <v>8</v>
      </c>
      <c r="U55" s="5" t="s">
        <v>122</v>
      </c>
      <c r="V55" s="5">
        <v>2</v>
      </c>
      <c r="W55" s="5">
        <f t="shared" si="15"/>
        <v>10</v>
      </c>
      <c r="X55" s="5" t="s">
        <v>66</v>
      </c>
      <c r="Y55" s="5">
        <v>2</v>
      </c>
      <c r="Z55" s="5">
        <f t="shared" si="16"/>
        <v>9</v>
      </c>
      <c r="AA55" s="5">
        <f t="shared" si="17"/>
        <v>22</v>
      </c>
      <c r="AB55" s="2">
        <v>0</v>
      </c>
      <c r="AC55" s="53">
        <v>7.045454545454546</v>
      </c>
    </row>
    <row r="56" spans="1:29" ht="15">
      <c r="A56" s="5">
        <v>45</v>
      </c>
      <c r="B56" s="5" t="s">
        <v>448</v>
      </c>
      <c r="C56" s="5" t="s">
        <v>122</v>
      </c>
      <c r="D56" s="5">
        <v>3</v>
      </c>
      <c r="E56" s="5">
        <f t="shared" si="9"/>
        <v>10</v>
      </c>
      <c r="F56" s="5" t="s">
        <v>62</v>
      </c>
      <c r="G56" s="5">
        <v>3</v>
      </c>
      <c r="H56" s="5">
        <f t="shared" si="10"/>
        <v>8</v>
      </c>
      <c r="I56" s="5" t="s">
        <v>66</v>
      </c>
      <c r="J56" s="5">
        <v>3</v>
      </c>
      <c r="K56" s="5">
        <f t="shared" si="11"/>
        <v>9</v>
      </c>
      <c r="L56" s="5" t="s">
        <v>66</v>
      </c>
      <c r="M56" s="5">
        <v>3</v>
      </c>
      <c r="N56" s="5">
        <f t="shared" si="12"/>
        <v>9</v>
      </c>
      <c r="O56" s="5" t="s">
        <v>1</v>
      </c>
      <c r="P56" s="5">
        <v>3</v>
      </c>
      <c r="Q56" s="5">
        <f t="shared" si="13"/>
        <v>6</v>
      </c>
      <c r="R56" s="5" t="s">
        <v>68</v>
      </c>
      <c r="S56" s="5">
        <v>3</v>
      </c>
      <c r="T56" s="5">
        <f t="shared" si="14"/>
        <v>7</v>
      </c>
      <c r="U56" s="5" t="s">
        <v>122</v>
      </c>
      <c r="V56" s="5">
        <v>2</v>
      </c>
      <c r="W56" s="5">
        <f t="shared" si="15"/>
        <v>10</v>
      </c>
      <c r="X56" s="5" t="s">
        <v>122</v>
      </c>
      <c r="Y56" s="5">
        <v>2</v>
      </c>
      <c r="Z56" s="5">
        <f t="shared" si="16"/>
        <v>10</v>
      </c>
      <c r="AA56" s="5">
        <f t="shared" si="17"/>
        <v>22</v>
      </c>
      <c r="AB56" s="2">
        <v>0</v>
      </c>
      <c r="AC56" s="53">
        <v>8.5</v>
      </c>
    </row>
    <row r="57" spans="1:29" ht="15">
      <c r="A57" s="5">
        <v>46</v>
      </c>
      <c r="B57" s="5" t="s">
        <v>449</v>
      </c>
      <c r="C57" s="5" t="s">
        <v>1</v>
      </c>
      <c r="D57" s="5">
        <v>3</v>
      </c>
      <c r="E57" s="5">
        <f t="shared" si="9"/>
        <v>6</v>
      </c>
      <c r="F57" s="5" t="s">
        <v>55</v>
      </c>
      <c r="G57" s="5">
        <v>3</v>
      </c>
      <c r="H57" s="5">
        <f t="shared" si="10"/>
        <v>5</v>
      </c>
      <c r="I57" s="5" t="s">
        <v>49</v>
      </c>
      <c r="J57" s="5">
        <v>0</v>
      </c>
      <c r="K57" s="5">
        <f t="shared" si="11"/>
        <v>0</v>
      </c>
      <c r="L57" s="5" t="s">
        <v>55</v>
      </c>
      <c r="M57" s="5">
        <v>3</v>
      </c>
      <c r="N57" s="5">
        <f t="shared" si="12"/>
        <v>5</v>
      </c>
      <c r="O57" s="5" t="s">
        <v>49</v>
      </c>
      <c r="P57" s="5">
        <v>0</v>
      </c>
      <c r="Q57" s="5">
        <f t="shared" si="13"/>
        <v>0</v>
      </c>
      <c r="R57" s="5" t="s">
        <v>55</v>
      </c>
      <c r="S57" s="5">
        <v>3</v>
      </c>
      <c r="T57" s="5">
        <f t="shared" si="14"/>
        <v>5</v>
      </c>
      <c r="U57" s="5" t="s">
        <v>122</v>
      </c>
      <c r="V57" s="5">
        <v>2</v>
      </c>
      <c r="W57" s="5">
        <f t="shared" si="15"/>
        <v>10</v>
      </c>
      <c r="X57" s="5" t="s">
        <v>66</v>
      </c>
      <c r="Y57" s="5">
        <v>2</v>
      </c>
      <c r="Z57" s="5">
        <f t="shared" si="16"/>
        <v>9</v>
      </c>
      <c r="AA57" s="5">
        <f t="shared" si="17"/>
        <v>16</v>
      </c>
      <c r="AB57" s="2">
        <v>2</v>
      </c>
      <c r="AC57" s="53">
        <v>6.3125</v>
      </c>
    </row>
    <row r="58" spans="1:29" ht="15">
      <c r="A58" s="5">
        <v>47</v>
      </c>
      <c r="B58" s="5" t="s">
        <v>450</v>
      </c>
      <c r="C58" s="5" t="s">
        <v>62</v>
      </c>
      <c r="D58" s="5">
        <v>3</v>
      </c>
      <c r="E58" s="5">
        <f t="shared" si="9"/>
        <v>8</v>
      </c>
      <c r="F58" s="5" t="s">
        <v>66</v>
      </c>
      <c r="G58" s="5">
        <v>3</v>
      </c>
      <c r="H58" s="5">
        <f t="shared" si="10"/>
        <v>9</v>
      </c>
      <c r="I58" s="5" t="s">
        <v>1</v>
      </c>
      <c r="J58" s="5">
        <v>3</v>
      </c>
      <c r="K58" s="5">
        <f t="shared" si="11"/>
        <v>6</v>
      </c>
      <c r="L58" s="5" t="s">
        <v>1</v>
      </c>
      <c r="M58" s="5">
        <v>3</v>
      </c>
      <c r="N58" s="5">
        <f t="shared" si="12"/>
        <v>6</v>
      </c>
      <c r="O58" s="5" t="s">
        <v>1</v>
      </c>
      <c r="P58" s="5">
        <v>3</v>
      </c>
      <c r="Q58" s="5">
        <f t="shared" si="13"/>
        <v>6</v>
      </c>
      <c r="R58" s="5" t="s">
        <v>1</v>
      </c>
      <c r="S58" s="5">
        <v>3</v>
      </c>
      <c r="T58" s="5">
        <f t="shared" si="14"/>
        <v>6</v>
      </c>
      <c r="U58" s="5" t="s">
        <v>122</v>
      </c>
      <c r="V58" s="5">
        <v>2</v>
      </c>
      <c r="W58" s="5">
        <f t="shared" si="15"/>
        <v>10</v>
      </c>
      <c r="X58" s="5" t="s">
        <v>66</v>
      </c>
      <c r="Y58" s="5">
        <v>2</v>
      </c>
      <c r="Z58" s="5">
        <f t="shared" si="16"/>
        <v>9</v>
      </c>
      <c r="AA58" s="5">
        <f t="shared" si="17"/>
        <v>22</v>
      </c>
      <c r="AB58" s="2">
        <v>0</v>
      </c>
      <c r="AC58" s="53">
        <v>7.318181818181818</v>
      </c>
    </row>
    <row r="59" spans="1:29" ht="15">
      <c r="A59" s="5">
        <v>48</v>
      </c>
      <c r="B59" s="5" t="s">
        <v>451</v>
      </c>
      <c r="C59" s="5" t="s">
        <v>1</v>
      </c>
      <c r="D59" s="5">
        <v>3</v>
      </c>
      <c r="E59" s="5">
        <f t="shared" si="9"/>
        <v>6</v>
      </c>
      <c r="F59" s="5" t="s">
        <v>1</v>
      </c>
      <c r="G59" s="5">
        <v>3</v>
      </c>
      <c r="H59" s="5">
        <f t="shared" si="10"/>
        <v>6</v>
      </c>
      <c r="I59" s="5" t="s">
        <v>1</v>
      </c>
      <c r="J59" s="5">
        <v>3</v>
      </c>
      <c r="K59" s="5">
        <f t="shared" si="11"/>
        <v>6</v>
      </c>
      <c r="L59" s="5" t="s">
        <v>49</v>
      </c>
      <c r="M59" s="5">
        <v>0</v>
      </c>
      <c r="N59" s="5">
        <f t="shared" si="12"/>
        <v>0</v>
      </c>
      <c r="O59" s="5" t="s">
        <v>49</v>
      </c>
      <c r="P59" s="5">
        <v>0</v>
      </c>
      <c r="Q59" s="5">
        <f t="shared" si="13"/>
        <v>0</v>
      </c>
      <c r="R59" s="5" t="s">
        <v>68</v>
      </c>
      <c r="S59" s="5">
        <v>3</v>
      </c>
      <c r="T59" s="5">
        <f t="shared" si="14"/>
        <v>7</v>
      </c>
      <c r="U59" s="5" t="s">
        <v>122</v>
      </c>
      <c r="V59" s="5">
        <v>2</v>
      </c>
      <c r="W59" s="5">
        <f t="shared" si="15"/>
        <v>10</v>
      </c>
      <c r="X59" s="5" t="s">
        <v>66</v>
      </c>
      <c r="Y59" s="5">
        <v>2</v>
      </c>
      <c r="Z59" s="5">
        <f t="shared" si="16"/>
        <v>9</v>
      </c>
      <c r="AA59" s="5">
        <f t="shared" si="17"/>
        <v>16</v>
      </c>
      <c r="AB59" s="2">
        <v>2</v>
      </c>
      <c r="AC59" s="53">
        <v>7.0625</v>
      </c>
    </row>
    <row r="60" spans="1:29" ht="15">
      <c r="A60" s="5">
        <v>49</v>
      </c>
      <c r="B60" s="5" t="s">
        <v>452</v>
      </c>
      <c r="C60" s="5" t="s">
        <v>66</v>
      </c>
      <c r="D60" s="5">
        <v>3</v>
      </c>
      <c r="E60" s="5">
        <f t="shared" si="9"/>
        <v>9</v>
      </c>
      <c r="F60" s="5" t="s">
        <v>1</v>
      </c>
      <c r="G60" s="5">
        <v>3</v>
      </c>
      <c r="H60" s="5">
        <f t="shared" si="10"/>
        <v>6</v>
      </c>
      <c r="I60" s="5" t="s">
        <v>1</v>
      </c>
      <c r="J60" s="5">
        <v>3</v>
      </c>
      <c r="K60" s="5">
        <f t="shared" si="11"/>
        <v>6</v>
      </c>
      <c r="L60" s="5" t="s">
        <v>68</v>
      </c>
      <c r="M60" s="5">
        <v>3</v>
      </c>
      <c r="N60" s="5">
        <f t="shared" si="12"/>
        <v>7</v>
      </c>
      <c r="O60" s="5" t="s">
        <v>1</v>
      </c>
      <c r="P60" s="5">
        <v>3</v>
      </c>
      <c r="Q60" s="5">
        <f t="shared" si="13"/>
        <v>6</v>
      </c>
      <c r="R60" s="5" t="s">
        <v>1</v>
      </c>
      <c r="S60" s="5">
        <v>3</v>
      </c>
      <c r="T60" s="5">
        <f t="shared" si="14"/>
        <v>6</v>
      </c>
      <c r="U60" s="5" t="s">
        <v>122</v>
      </c>
      <c r="V60" s="5">
        <v>2</v>
      </c>
      <c r="W60" s="5">
        <f t="shared" si="15"/>
        <v>10</v>
      </c>
      <c r="X60" s="5" t="s">
        <v>66</v>
      </c>
      <c r="Y60" s="5">
        <v>2</v>
      </c>
      <c r="Z60" s="5">
        <f t="shared" si="16"/>
        <v>9</v>
      </c>
      <c r="AA60" s="5">
        <f t="shared" si="17"/>
        <v>22</v>
      </c>
      <c r="AB60" s="2">
        <v>0</v>
      </c>
      <c r="AC60" s="53">
        <v>7.181818181818182</v>
      </c>
    </row>
    <row r="61" spans="1:29" ht="15">
      <c r="A61" s="5">
        <v>50</v>
      </c>
      <c r="B61" s="5" t="s">
        <v>453</v>
      </c>
      <c r="C61" s="5" t="s">
        <v>68</v>
      </c>
      <c r="D61" s="5">
        <v>3</v>
      </c>
      <c r="E61" s="5">
        <f t="shared" si="9"/>
        <v>7</v>
      </c>
      <c r="F61" s="5" t="s">
        <v>1</v>
      </c>
      <c r="G61" s="5">
        <v>3</v>
      </c>
      <c r="H61" s="5">
        <f t="shared" si="10"/>
        <v>6</v>
      </c>
      <c r="I61" s="5" t="s">
        <v>49</v>
      </c>
      <c r="J61" s="5">
        <v>0</v>
      </c>
      <c r="K61" s="5">
        <f t="shared" si="11"/>
        <v>0</v>
      </c>
      <c r="L61" s="5" t="s">
        <v>49</v>
      </c>
      <c r="M61" s="5">
        <v>0</v>
      </c>
      <c r="N61" s="5">
        <f t="shared" si="12"/>
        <v>0</v>
      </c>
      <c r="O61" s="5" t="s">
        <v>1</v>
      </c>
      <c r="P61" s="5">
        <v>3</v>
      </c>
      <c r="Q61" s="5">
        <f t="shared" si="13"/>
        <v>6</v>
      </c>
      <c r="R61" s="5" t="s">
        <v>1</v>
      </c>
      <c r="S61" s="5">
        <v>3</v>
      </c>
      <c r="T61" s="5">
        <f t="shared" si="14"/>
        <v>6</v>
      </c>
      <c r="U61" s="5" t="s">
        <v>122</v>
      </c>
      <c r="V61" s="5">
        <v>2</v>
      </c>
      <c r="W61" s="5">
        <f t="shared" si="15"/>
        <v>10</v>
      </c>
      <c r="X61" s="5" t="s">
        <v>66</v>
      </c>
      <c r="Y61" s="5">
        <v>2</v>
      </c>
      <c r="Z61" s="5">
        <f t="shared" si="16"/>
        <v>9</v>
      </c>
      <c r="AA61" s="5">
        <f t="shared" si="17"/>
        <v>16</v>
      </c>
      <c r="AB61" s="2">
        <v>2</v>
      </c>
      <c r="AC61" s="53">
        <v>7.0625</v>
      </c>
    </row>
    <row r="62" spans="1:29" ht="15">
      <c r="A62" s="5">
        <v>51</v>
      </c>
      <c r="B62" s="5" t="s">
        <v>454</v>
      </c>
      <c r="C62" s="5" t="s">
        <v>62</v>
      </c>
      <c r="D62" s="5">
        <v>3</v>
      </c>
      <c r="E62" s="5">
        <f t="shared" si="9"/>
        <v>8</v>
      </c>
      <c r="F62" s="5" t="s">
        <v>62</v>
      </c>
      <c r="G62" s="5">
        <v>3</v>
      </c>
      <c r="H62" s="5">
        <f t="shared" si="10"/>
        <v>8</v>
      </c>
      <c r="I62" s="5" t="s">
        <v>49</v>
      </c>
      <c r="J62" s="5">
        <v>0</v>
      </c>
      <c r="K62" s="5">
        <f t="shared" si="11"/>
        <v>0</v>
      </c>
      <c r="L62" s="5" t="s">
        <v>1</v>
      </c>
      <c r="M62" s="5">
        <v>3</v>
      </c>
      <c r="N62" s="5">
        <f t="shared" si="12"/>
        <v>6</v>
      </c>
      <c r="O62" s="5" t="s">
        <v>1</v>
      </c>
      <c r="P62" s="5">
        <v>3</v>
      </c>
      <c r="Q62" s="5">
        <f t="shared" si="13"/>
        <v>6</v>
      </c>
      <c r="R62" s="5" t="s">
        <v>68</v>
      </c>
      <c r="S62" s="5">
        <v>3</v>
      </c>
      <c r="T62" s="5">
        <f t="shared" si="14"/>
        <v>7</v>
      </c>
      <c r="U62" s="5" t="s">
        <v>122</v>
      </c>
      <c r="V62" s="5">
        <v>2</v>
      </c>
      <c r="W62" s="5">
        <f t="shared" si="15"/>
        <v>10</v>
      </c>
      <c r="X62" s="5" t="s">
        <v>66</v>
      </c>
      <c r="Y62" s="5">
        <v>2</v>
      </c>
      <c r="Z62" s="5">
        <f t="shared" si="16"/>
        <v>9</v>
      </c>
      <c r="AA62" s="5">
        <f t="shared" si="17"/>
        <v>19</v>
      </c>
      <c r="AB62" s="2">
        <v>1</v>
      </c>
      <c r="AC62" s="53">
        <v>7.526315789473684</v>
      </c>
    </row>
    <row r="63" spans="1:29" ht="15">
      <c r="A63" s="5">
        <v>52</v>
      </c>
      <c r="B63" s="5" t="s">
        <v>455</v>
      </c>
      <c r="C63" s="5" t="s">
        <v>68</v>
      </c>
      <c r="D63" s="5">
        <v>3</v>
      </c>
      <c r="E63" s="5">
        <f t="shared" si="9"/>
        <v>7</v>
      </c>
      <c r="F63" s="5" t="s">
        <v>62</v>
      </c>
      <c r="G63" s="5">
        <v>3</v>
      </c>
      <c r="H63" s="5">
        <f t="shared" si="10"/>
        <v>8</v>
      </c>
      <c r="I63" s="5" t="s">
        <v>62</v>
      </c>
      <c r="J63" s="5">
        <v>3</v>
      </c>
      <c r="K63" s="5">
        <f t="shared" si="11"/>
        <v>8</v>
      </c>
      <c r="L63" s="5" t="s">
        <v>55</v>
      </c>
      <c r="M63" s="5">
        <v>3</v>
      </c>
      <c r="N63" s="5">
        <f t="shared" si="12"/>
        <v>5</v>
      </c>
      <c r="O63" s="5" t="s">
        <v>62</v>
      </c>
      <c r="P63" s="5">
        <v>3</v>
      </c>
      <c r="Q63" s="5">
        <f t="shared" si="13"/>
        <v>8</v>
      </c>
      <c r="R63" s="5" t="s">
        <v>62</v>
      </c>
      <c r="S63" s="5">
        <v>3</v>
      </c>
      <c r="T63" s="5">
        <f t="shared" si="14"/>
        <v>8</v>
      </c>
      <c r="U63" s="5" t="s">
        <v>122</v>
      </c>
      <c r="V63" s="5">
        <v>2</v>
      </c>
      <c r="W63" s="5">
        <f t="shared" si="15"/>
        <v>10</v>
      </c>
      <c r="X63" s="5" t="s">
        <v>66</v>
      </c>
      <c r="Y63" s="5">
        <v>2</v>
      </c>
      <c r="Z63" s="5">
        <f t="shared" si="16"/>
        <v>9</v>
      </c>
      <c r="AA63" s="5">
        <f t="shared" si="17"/>
        <v>22</v>
      </c>
      <c r="AB63" s="2">
        <v>0</v>
      </c>
      <c r="AC63" s="53">
        <v>7.7272727272727275</v>
      </c>
    </row>
    <row r="64" spans="1:29" ht="15">
      <c r="A64" s="5">
        <v>53</v>
      </c>
      <c r="B64" s="5" t="s">
        <v>456</v>
      </c>
      <c r="C64" s="5" t="s">
        <v>68</v>
      </c>
      <c r="D64" s="5">
        <v>3</v>
      </c>
      <c r="E64" s="5">
        <f t="shared" si="9"/>
        <v>7</v>
      </c>
      <c r="F64" s="5" t="s">
        <v>68</v>
      </c>
      <c r="G64" s="5">
        <v>3</v>
      </c>
      <c r="H64" s="5">
        <f t="shared" si="10"/>
        <v>7</v>
      </c>
      <c r="I64" s="5" t="s">
        <v>1</v>
      </c>
      <c r="J64" s="5">
        <v>3</v>
      </c>
      <c r="K64" s="5">
        <f t="shared" si="11"/>
        <v>6</v>
      </c>
      <c r="L64" s="5" t="s">
        <v>1</v>
      </c>
      <c r="M64" s="5">
        <v>3</v>
      </c>
      <c r="N64" s="5">
        <f t="shared" si="12"/>
        <v>6</v>
      </c>
      <c r="O64" s="5" t="s">
        <v>49</v>
      </c>
      <c r="P64" s="5">
        <v>0</v>
      </c>
      <c r="Q64" s="5">
        <f t="shared" si="13"/>
        <v>0</v>
      </c>
      <c r="R64" s="5" t="s">
        <v>68</v>
      </c>
      <c r="S64" s="5">
        <v>3</v>
      </c>
      <c r="T64" s="5">
        <f t="shared" si="14"/>
        <v>7</v>
      </c>
      <c r="U64" s="5" t="s">
        <v>122</v>
      </c>
      <c r="V64" s="5">
        <v>2</v>
      </c>
      <c r="W64" s="5">
        <f t="shared" si="15"/>
        <v>10</v>
      </c>
      <c r="X64" s="5" t="s">
        <v>122</v>
      </c>
      <c r="Y64" s="5">
        <v>2</v>
      </c>
      <c r="Z64" s="5">
        <f t="shared" si="16"/>
        <v>10</v>
      </c>
      <c r="AA64" s="5">
        <f t="shared" si="17"/>
        <v>19</v>
      </c>
      <c r="AB64" s="2">
        <v>1</v>
      </c>
      <c r="AC64" s="53">
        <v>7.315789473684211</v>
      </c>
    </row>
    <row r="65" spans="1:29" ht="15">
      <c r="A65" s="5">
        <v>54</v>
      </c>
      <c r="B65" s="5" t="s">
        <v>457</v>
      </c>
      <c r="C65" s="5" t="s">
        <v>66</v>
      </c>
      <c r="D65" s="5">
        <v>3</v>
      </c>
      <c r="E65" s="5">
        <f t="shared" si="9"/>
        <v>9</v>
      </c>
      <c r="F65" s="5" t="s">
        <v>68</v>
      </c>
      <c r="G65" s="5">
        <v>3</v>
      </c>
      <c r="H65" s="5">
        <f t="shared" si="10"/>
        <v>7</v>
      </c>
      <c r="I65" s="5" t="s">
        <v>68</v>
      </c>
      <c r="J65" s="5">
        <v>3</v>
      </c>
      <c r="K65" s="5">
        <f t="shared" si="11"/>
        <v>7</v>
      </c>
      <c r="L65" s="5" t="s">
        <v>66</v>
      </c>
      <c r="M65" s="5">
        <v>3</v>
      </c>
      <c r="N65" s="5">
        <f t="shared" si="12"/>
        <v>9</v>
      </c>
      <c r="O65" s="5" t="s">
        <v>68</v>
      </c>
      <c r="P65" s="5">
        <v>3</v>
      </c>
      <c r="Q65" s="5">
        <f t="shared" si="13"/>
        <v>7</v>
      </c>
      <c r="R65" s="5" t="s">
        <v>62</v>
      </c>
      <c r="S65" s="5">
        <v>3</v>
      </c>
      <c r="T65" s="5">
        <f t="shared" si="14"/>
        <v>8</v>
      </c>
      <c r="U65" s="5" t="s">
        <v>122</v>
      </c>
      <c r="V65" s="5">
        <v>2</v>
      </c>
      <c r="W65" s="5">
        <f t="shared" si="15"/>
        <v>10</v>
      </c>
      <c r="X65" s="5" t="s">
        <v>66</v>
      </c>
      <c r="Y65" s="5">
        <v>2</v>
      </c>
      <c r="Z65" s="5">
        <f t="shared" si="16"/>
        <v>9</v>
      </c>
      <c r="AA65" s="5">
        <f t="shared" si="17"/>
        <v>22</v>
      </c>
      <c r="AB65" s="2">
        <v>0</v>
      </c>
      <c r="AC65" s="53">
        <v>8.136363636363637</v>
      </c>
    </row>
    <row r="66" spans="1:29" ht="15">
      <c r="A66" s="5">
        <v>55</v>
      </c>
      <c r="B66" s="5" t="s">
        <v>458</v>
      </c>
      <c r="C66" s="5" t="s">
        <v>68</v>
      </c>
      <c r="D66" s="5">
        <v>3</v>
      </c>
      <c r="E66" s="5">
        <f t="shared" si="9"/>
        <v>7</v>
      </c>
      <c r="F66" s="5" t="s">
        <v>62</v>
      </c>
      <c r="G66" s="5">
        <v>3</v>
      </c>
      <c r="H66" s="5">
        <f t="shared" si="10"/>
        <v>8</v>
      </c>
      <c r="I66" s="5" t="s">
        <v>1</v>
      </c>
      <c r="J66" s="5">
        <v>3</v>
      </c>
      <c r="K66" s="5">
        <f t="shared" si="11"/>
        <v>6</v>
      </c>
      <c r="L66" s="5" t="s">
        <v>55</v>
      </c>
      <c r="M66" s="5">
        <v>3</v>
      </c>
      <c r="N66" s="5">
        <f t="shared" si="12"/>
        <v>5</v>
      </c>
      <c r="O66" s="5" t="s">
        <v>49</v>
      </c>
      <c r="P66" s="5">
        <v>0</v>
      </c>
      <c r="Q66" s="5">
        <f t="shared" si="13"/>
        <v>0</v>
      </c>
      <c r="R66" s="5" t="s">
        <v>68</v>
      </c>
      <c r="S66" s="5">
        <v>3</v>
      </c>
      <c r="T66" s="5">
        <f t="shared" si="14"/>
        <v>7</v>
      </c>
      <c r="U66" s="5" t="s">
        <v>122</v>
      </c>
      <c r="V66" s="5">
        <v>2</v>
      </c>
      <c r="W66" s="5">
        <f t="shared" si="15"/>
        <v>10</v>
      </c>
      <c r="X66" s="5" t="s">
        <v>66</v>
      </c>
      <c r="Y66" s="5">
        <v>2</v>
      </c>
      <c r="Z66" s="5">
        <f t="shared" si="16"/>
        <v>9</v>
      </c>
      <c r="AA66" s="5">
        <f t="shared" si="17"/>
        <v>19</v>
      </c>
      <c r="AB66" s="2">
        <v>1</v>
      </c>
      <c r="AC66" s="53">
        <v>7.2105263157894735</v>
      </c>
    </row>
    <row r="67" spans="1:29" ht="15">
      <c r="A67" s="5">
        <v>56</v>
      </c>
      <c r="B67" s="5" t="s">
        <v>459</v>
      </c>
      <c r="C67" s="5" t="s">
        <v>55</v>
      </c>
      <c r="D67" s="5">
        <v>3</v>
      </c>
      <c r="E67" s="5">
        <f t="shared" si="9"/>
        <v>5</v>
      </c>
      <c r="F67" s="5" t="s">
        <v>55</v>
      </c>
      <c r="G67" s="5">
        <v>3</v>
      </c>
      <c r="H67" s="5">
        <f t="shared" si="10"/>
        <v>5</v>
      </c>
      <c r="I67" s="5" t="s">
        <v>49</v>
      </c>
      <c r="J67" s="5">
        <v>0</v>
      </c>
      <c r="K67" s="5">
        <f t="shared" si="11"/>
        <v>0</v>
      </c>
      <c r="L67" s="5" t="s">
        <v>49</v>
      </c>
      <c r="M67" s="5">
        <v>0</v>
      </c>
      <c r="N67" s="5">
        <f t="shared" si="12"/>
        <v>0</v>
      </c>
      <c r="O67" s="5" t="s">
        <v>49</v>
      </c>
      <c r="P67" s="5">
        <v>0</v>
      </c>
      <c r="Q67" s="5">
        <f t="shared" si="13"/>
        <v>0</v>
      </c>
      <c r="R67" s="5" t="s">
        <v>49</v>
      </c>
      <c r="S67" s="5">
        <v>0</v>
      </c>
      <c r="T67" s="5">
        <f t="shared" si="14"/>
        <v>0</v>
      </c>
      <c r="U67" s="5" t="s">
        <v>66</v>
      </c>
      <c r="V67" s="5">
        <v>2</v>
      </c>
      <c r="W67" s="5">
        <f t="shared" si="15"/>
        <v>9</v>
      </c>
      <c r="X67" s="5" t="s">
        <v>66</v>
      </c>
      <c r="Y67" s="5">
        <v>2</v>
      </c>
      <c r="Z67" s="5">
        <f t="shared" si="16"/>
        <v>9</v>
      </c>
      <c r="AA67" s="5">
        <f t="shared" si="17"/>
        <v>10</v>
      </c>
      <c r="AB67" s="2">
        <v>4</v>
      </c>
      <c r="AC67" s="53">
        <v>6.6</v>
      </c>
    </row>
    <row r="68" spans="1:29" ht="15">
      <c r="A68" s="5">
        <v>57</v>
      </c>
      <c r="B68" s="5" t="s">
        <v>460</v>
      </c>
      <c r="C68" s="5" t="s">
        <v>49</v>
      </c>
      <c r="D68" s="5">
        <v>0</v>
      </c>
      <c r="E68" s="5">
        <f t="shared" si="9"/>
        <v>0</v>
      </c>
      <c r="F68" s="5" t="s">
        <v>55</v>
      </c>
      <c r="G68" s="5">
        <v>3</v>
      </c>
      <c r="H68" s="5">
        <f t="shared" si="10"/>
        <v>5</v>
      </c>
      <c r="I68" s="5" t="s">
        <v>55</v>
      </c>
      <c r="J68" s="5">
        <v>3</v>
      </c>
      <c r="K68" s="5">
        <f t="shared" si="11"/>
        <v>5</v>
      </c>
      <c r="L68" s="5" t="s">
        <v>49</v>
      </c>
      <c r="M68" s="5">
        <v>0</v>
      </c>
      <c r="N68" s="5">
        <f t="shared" si="12"/>
        <v>0</v>
      </c>
      <c r="O68" s="5" t="s">
        <v>49</v>
      </c>
      <c r="P68" s="5">
        <v>0</v>
      </c>
      <c r="Q68" s="5">
        <f t="shared" si="13"/>
        <v>0</v>
      </c>
      <c r="R68" s="5" t="s">
        <v>1</v>
      </c>
      <c r="S68" s="5">
        <v>3</v>
      </c>
      <c r="T68" s="5">
        <f t="shared" si="14"/>
        <v>6</v>
      </c>
      <c r="U68" s="5" t="s">
        <v>122</v>
      </c>
      <c r="V68" s="5">
        <v>2</v>
      </c>
      <c r="W68" s="5">
        <f t="shared" si="15"/>
        <v>10</v>
      </c>
      <c r="X68" s="5" t="s">
        <v>66</v>
      </c>
      <c r="Y68" s="5">
        <v>2</v>
      </c>
      <c r="Z68" s="5">
        <f t="shared" si="16"/>
        <v>9</v>
      </c>
      <c r="AA68" s="5">
        <f t="shared" si="17"/>
        <v>13</v>
      </c>
      <c r="AB68" s="2">
        <v>3</v>
      </c>
      <c r="AC68" s="53">
        <v>6.615384615384615</v>
      </c>
    </row>
    <row r="69" spans="1:29" ht="15">
      <c r="A69" s="5">
        <v>58</v>
      </c>
      <c r="B69" s="5" t="s">
        <v>461</v>
      </c>
      <c r="C69" s="5" t="s">
        <v>1</v>
      </c>
      <c r="D69" s="5">
        <v>3</v>
      </c>
      <c r="E69" s="5">
        <f t="shared" si="9"/>
        <v>6</v>
      </c>
      <c r="F69" s="5" t="s">
        <v>1</v>
      </c>
      <c r="G69" s="5">
        <v>3</v>
      </c>
      <c r="H69" s="5">
        <f t="shared" si="10"/>
        <v>6</v>
      </c>
      <c r="I69" s="5" t="s">
        <v>49</v>
      </c>
      <c r="J69" s="5">
        <v>0</v>
      </c>
      <c r="K69" s="5">
        <f t="shared" si="11"/>
        <v>0</v>
      </c>
      <c r="L69" s="5" t="s">
        <v>1</v>
      </c>
      <c r="M69" s="5">
        <v>3</v>
      </c>
      <c r="N69" s="5">
        <f t="shared" si="12"/>
        <v>6</v>
      </c>
      <c r="O69" s="5" t="s">
        <v>49</v>
      </c>
      <c r="P69" s="5">
        <v>0</v>
      </c>
      <c r="Q69" s="5">
        <f t="shared" si="13"/>
        <v>0</v>
      </c>
      <c r="R69" s="5" t="s">
        <v>55</v>
      </c>
      <c r="S69" s="5">
        <v>3</v>
      </c>
      <c r="T69" s="5">
        <f t="shared" si="14"/>
        <v>5</v>
      </c>
      <c r="U69" s="5" t="s">
        <v>122</v>
      </c>
      <c r="V69" s="5">
        <v>2</v>
      </c>
      <c r="W69" s="5">
        <f t="shared" si="15"/>
        <v>10</v>
      </c>
      <c r="X69" s="5" t="s">
        <v>66</v>
      </c>
      <c r="Y69" s="5">
        <v>2</v>
      </c>
      <c r="Z69" s="5">
        <f t="shared" si="16"/>
        <v>9</v>
      </c>
      <c r="AA69" s="5">
        <f t="shared" si="17"/>
        <v>16</v>
      </c>
      <c r="AB69" s="2">
        <v>2</v>
      </c>
      <c r="AC69" s="53">
        <v>6.6875</v>
      </c>
    </row>
    <row r="70" spans="1:29" ht="15">
      <c r="A70" s="5">
        <v>59</v>
      </c>
      <c r="B70" s="5" t="s">
        <v>462</v>
      </c>
      <c r="C70" s="5" t="s">
        <v>68</v>
      </c>
      <c r="D70" s="5">
        <v>3</v>
      </c>
      <c r="E70" s="5">
        <f t="shared" si="9"/>
        <v>7</v>
      </c>
      <c r="F70" s="5" t="s">
        <v>62</v>
      </c>
      <c r="G70" s="5">
        <v>3</v>
      </c>
      <c r="H70" s="5">
        <f t="shared" si="10"/>
        <v>8</v>
      </c>
      <c r="I70" s="5" t="s">
        <v>49</v>
      </c>
      <c r="J70" s="5">
        <v>0</v>
      </c>
      <c r="K70" s="5">
        <f t="shared" si="11"/>
        <v>0</v>
      </c>
      <c r="L70" s="5" t="s">
        <v>49</v>
      </c>
      <c r="M70" s="5">
        <v>0</v>
      </c>
      <c r="N70" s="5">
        <f t="shared" si="12"/>
        <v>0</v>
      </c>
      <c r="O70" s="5" t="s">
        <v>1</v>
      </c>
      <c r="P70" s="5">
        <v>3</v>
      </c>
      <c r="Q70" s="5">
        <f t="shared" si="13"/>
        <v>6</v>
      </c>
      <c r="R70" s="5" t="s">
        <v>1</v>
      </c>
      <c r="S70" s="5">
        <v>3</v>
      </c>
      <c r="T70" s="5">
        <f t="shared" si="14"/>
        <v>6</v>
      </c>
      <c r="U70" s="5" t="s">
        <v>122</v>
      </c>
      <c r="V70" s="5">
        <v>2</v>
      </c>
      <c r="W70" s="5">
        <f t="shared" si="15"/>
        <v>10</v>
      </c>
      <c r="X70" s="5" t="s">
        <v>66</v>
      </c>
      <c r="Y70" s="5">
        <v>2</v>
      </c>
      <c r="Z70" s="5">
        <f t="shared" si="16"/>
        <v>9</v>
      </c>
      <c r="AA70" s="5">
        <f t="shared" si="17"/>
        <v>16</v>
      </c>
      <c r="AB70" s="2">
        <v>2</v>
      </c>
      <c r="AC70" s="53">
        <v>7.4375</v>
      </c>
    </row>
    <row r="71" spans="1:29" ht="15">
      <c r="A71" s="5">
        <v>60</v>
      </c>
      <c r="B71" s="5" t="s">
        <v>463</v>
      </c>
      <c r="C71" s="5" t="s">
        <v>62</v>
      </c>
      <c r="D71" s="5">
        <v>3</v>
      </c>
      <c r="E71" s="5">
        <f t="shared" si="9"/>
        <v>8</v>
      </c>
      <c r="F71" s="5" t="s">
        <v>68</v>
      </c>
      <c r="G71" s="5">
        <v>3</v>
      </c>
      <c r="H71" s="5">
        <f t="shared" si="10"/>
        <v>7</v>
      </c>
      <c r="I71" s="5" t="s">
        <v>66</v>
      </c>
      <c r="J71" s="5">
        <v>3</v>
      </c>
      <c r="K71" s="5">
        <f t="shared" si="11"/>
        <v>9</v>
      </c>
      <c r="L71" s="5" t="s">
        <v>68</v>
      </c>
      <c r="M71" s="5">
        <v>3</v>
      </c>
      <c r="N71" s="5">
        <f t="shared" si="12"/>
        <v>7</v>
      </c>
      <c r="O71" s="5" t="s">
        <v>66</v>
      </c>
      <c r="P71" s="5">
        <v>3</v>
      </c>
      <c r="Q71" s="5">
        <f t="shared" si="13"/>
        <v>9</v>
      </c>
      <c r="R71" s="5" t="s">
        <v>62</v>
      </c>
      <c r="S71" s="5">
        <v>3</v>
      </c>
      <c r="T71" s="5">
        <f t="shared" si="14"/>
        <v>8</v>
      </c>
      <c r="U71" s="5" t="s">
        <v>122</v>
      </c>
      <c r="V71" s="5">
        <v>2</v>
      </c>
      <c r="W71" s="5">
        <f t="shared" si="15"/>
        <v>10</v>
      </c>
      <c r="X71" s="5" t="s">
        <v>122</v>
      </c>
      <c r="Y71" s="5">
        <v>2</v>
      </c>
      <c r="Z71" s="5">
        <f t="shared" si="16"/>
        <v>10</v>
      </c>
      <c r="AA71" s="5">
        <f t="shared" si="17"/>
        <v>22</v>
      </c>
      <c r="AB71" s="2">
        <v>0</v>
      </c>
      <c r="AC71" s="53">
        <v>8.363636363636363</v>
      </c>
    </row>
    <row r="72" spans="1:29" ht="15">
      <c r="A72" s="5">
        <v>61</v>
      </c>
      <c r="B72" s="5" t="s">
        <v>464</v>
      </c>
      <c r="C72" s="5" t="s">
        <v>66</v>
      </c>
      <c r="D72" s="5">
        <v>3</v>
      </c>
      <c r="E72" s="5">
        <f t="shared" si="9"/>
        <v>9</v>
      </c>
      <c r="F72" s="5" t="s">
        <v>1</v>
      </c>
      <c r="G72" s="5">
        <v>3</v>
      </c>
      <c r="H72" s="5">
        <f t="shared" si="10"/>
        <v>6</v>
      </c>
      <c r="I72" s="5" t="s">
        <v>68</v>
      </c>
      <c r="J72" s="5">
        <v>3</v>
      </c>
      <c r="K72" s="5">
        <f t="shared" si="11"/>
        <v>7</v>
      </c>
      <c r="L72" s="5" t="s">
        <v>68</v>
      </c>
      <c r="M72" s="5">
        <v>3</v>
      </c>
      <c r="N72" s="5">
        <f t="shared" si="12"/>
        <v>7</v>
      </c>
      <c r="O72" s="5" t="s">
        <v>49</v>
      </c>
      <c r="P72" s="5">
        <v>0</v>
      </c>
      <c r="Q72" s="5">
        <f t="shared" si="13"/>
        <v>0</v>
      </c>
      <c r="R72" s="5" t="s">
        <v>1</v>
      </c>
      <c r="S72" s="5">
        <v>3</v>
      </c>
      <c r="T72" s="5">
        <f t="shared" si="14"/>
        <v>6</v>
      </c>
      <c r="U72" s="5" t="s">
        <v>122</v>
      </c>
      <c r="V72" s="5">
        <v>2</v>
      </c>
      <c r="W72" s="5">
        <f t="shared" si="15"/>
        <v>10</v>
      </c>
      <c r="X72" s="5" t="s">
        <v>66</v>
      </c>
      <c r="Y72" s="5">
        <v>2</v>
      </c>
      <c r="Z72" s="5">
        <f t="shared" si="16"/>
        <v>9</v>
      </c>
      <c r="AA72" s="5">
        <f t="shared" si="17"/>
        <v>19</v>
      </c>
      <c r="AB72" s="2">
        <v>1</v>
      </c>
      <c r="AC72" s="53">
        <v>7.526315789473684</v>
      </c>
    </row>
    <row r="73" spans="1:29" ht="15">
      <c r="A73" s="5">
        <v>62</v>
      </c>
      <c r="B73" s="5" t="s">
        <v>465</v>
      </c>
      <c r="C73" s="5" t="s">
        <v>62</v>
      </c>
      <c r="D73" s="5">
        <v>3</v>
      </c>
      <c r="E73" s="5">
        <f t="shared" si="9"/>
        <v>8</v>
      </c>
      <c r="F73" s="5" t="s">
        <v>55</v>
      </c>
      <c r="G73" s="5">
        <v>3</v>
      </c>
      <c r="H73" s="5">
        <f t="shared" si="10"/>
        <v>5</v>
      </c>
      <c r="I73" s="5" t="s">
        <v>49</v>
      </c>
      <c r="J73" s="5">
        <v>0</v>
      </c>
      <c r="K73" s="5">
        <f t="shared" si="11"/>
        <v>0</v>
      </c>
      <c r="L73" s="5" t="s">
        <v>68</v>
      </c>
      <c r="M73" s="5">
        <v>3</v>
      </c>
      <c r="N73" s="5">
        <f t="shared" si="12"/>
        <v>7</v>
      </c>
      <c r="O73" s="5" t="s">
        <v>55</v>
      </c>
      <c r="P73" s="5">
        <v>3</v>
      </c>
      <c r="Q73" s="5">
        <f t="shared" si="13"/>
        <v>5</v>
      </c>
      <c r="R73" s="5" t="s">
        <v>1</v>
      </c>
      <c r="S73" s="5">
        <v>3</v>
      </c>
      <c r="T73" s="5">
        <f t="shared" si="14"/>
        <v>6</v>
      </c>
      <c r="U73" s="5" t="s">
        <v>122</v>
      </c>
      <c r="V73" s="5">
        <v>2</v>
      </c>
      <c r="W73" s="5">
        <f t="shared" si="15"/>
        <v>10</v>
      </c>
      <c r="X73" s="5" t="s">
        <v>66</v>
      </c>
      <c r="Y73" s="5">
        <v>2</v>
      </c>
      <c r="Z73" s="5">
        <f t="shared" si="16"/>
        <v>9</v>
      </c>
      <c r="AA73" s="5">
        <f t="shared" si="17"/>
        <v>19</v>
      </c>
      <c r="AB73" s="2">
        <v>1</v>
      </c>
      <c r="AC73" s="53">
        <v>6.894736842105263</v>
      </c>
    </row>
    <row r="74" ht="15">
      <c r="AE74" s="51"/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AA10:AA11"/>
    <mergeCell ref="X10:Z10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E78"/>
  <sheetViews>
    <sheetView tabSelected="1" zoomScalePageLayoutView="0" workbookViewId="0" topLeftCell="A1">
      <selection activeCell="AF11" sqref="AF11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57421875" style="0" customWidth="1"/>
    <col min="27" max="27" width="7.421875" style="0" bestFit="1" customWidth="1"/>
    <col min="28" max="28" width="8.57421875" style="0" customWidth="1"/>
  </cols>
  <sheetData>
    <row r="6" spans="1:28" ht="15.7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spans="1:28" ht="17.25">
      <c r="A8" s="55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7.2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9" ht="60.75" customHeight="1">
      <c r="A10" s="56" t="s">
        <v>4</v>
      </c>
      <c r="B10" s="56" t="s">
        <v>5</v>
      </c>
      <c r="C10" s="59" t="s">
        <v>98</v>
      </c>
      <c r="D10" s="60"/>
      <c r="E10" s="61"/>
      <c r="F10" s="59" t="s">
        <v>482</v>
      </c>
      <c r="G10" s="60"/>
      <c r="H10" s="61"/>
      <c r="I10" s="59" t="s">
        <v>101</v>
      </c>
      <c r="J10" s="60"/>
      <c r="K10" s="61"/>
      <c r="L10" s="59" t="s">
        <v>103</v>
      </c>
      <c r="M10" s="60"/>
      <c r="N10" s="61"/>
      <c r="O10" s="59" t="s">
        <v>107</v>
      </c>
      <c r="P10" s="60"/>
      <c r="Q10" s="61"/>
      <c r="R10" s="59" t="s">
        <v>105</v>
      </c>
      <c r="S10" s="60"/>
      <c r="T10" s="61"/>
      <c r="U10" s="59" t="s">
        <v>228</v>
      </c>
      <c r="V10" s="60"/>
      <c r="W10" s="61"/>
      <c r="X10" s="59" t="s">
        <v>230</v>
      </c>
      <c r="Y10" s="60"/>
      <c r="Z10" s="61"/>
      <c r="AA10" s="57" t="s">
        <v>0</v>
      </c>
      <c r="AB10" s="57" t="s">
        <v>6</v>
      </c>
      <c r="AC10" s="57" t="s">
        <v>34</v>
      </c>
    </row>
    <row r="11" spans="1:29" ht="15">
      <c r="A11" s="56"/>
      <c r="B11" s="56"/>
      <c r="C11" s="1" t="s">
        <v>8</v>
      </c>
      <c r="D11" s="1" t="s">
        <v>1</v>
      </c>
      <c r="E11" s="21" t="s">
        <v>33</v>
      </c>
      <c r="F11" s="1" t="s">
        <v>8</v>
      </c>
      <c r="G11" s="1" t="s">
        <v>1</v>
      </c>
      <c r="H11" s="21" t="s">
        <v>33</v>
      </c>
      <c r="I11" s="1" t="s">
        <v>8</v>
      </c>
      <c r="J11" s="1" t="s">
        <v>1</v>
      </c>
      <c r="K11" s="21" t="s">
        <v>33</v>
      </c>
      <c r="L11" s="1" t="s">
        <v>8</v>
      </c>
      <c r="M11" s="1" t="s">
        <v>1</v>
      </c>
      <c r="N11" s="21" t="s">
        <v>33</v>
      </c>
      <c r="O11" s="1" t="s">
        <v>8</v>
      </c>
      <c r="P11" s="1" t="s">
        <v>1</v>
      </c>
      <c r="Q11" s="21" t="s">
        <v>33</v>
      </c>
      <c r="R11" s="1" t="s">
        <v>8</v>
      </c>
      <c r="S11" s="1" t="s">
        <v>1</v>
      </c>
      <c r="T11" s="21" t="s">
        <v>33</v>
      </c>
      <c r="U11" s="1" t="s">
        <v>8</v>
      </c>
      <c r="V11" s="1" t="s">
        <v>1</v>
      </c>
      <c r="W11" s="21" t="s">
        <v>33</v>
      </c>
      <c r="X11" s="40" t="s">
        <v>8</v>
      </c>
      <c r="Y11" s="40" t="s">
        <v>1</v>
      </c>
      <c r="Z11" s="40" t="s">
        <v>33</v>
      </c>
      <c r="AA11" s="58"/>
      <c r="AB11" s="58"/>
      <c r="AC11" s="58"/>
    </row>
    <row r="12" spans="1:29" ht="15">
      <c r="A12" s="5">
        <v>1</v>
      </c>
      <c r="B12" s="5" t="s">
        <v>226</v>
      </c>
      <c r="C12" s="5" t="s">
        <v>1</v>
      </c>
      <c r="D12" s="5">
        <v>3</v>
      </c>
      <c r="E12" s="5">
        <f aca="true" t="shared" si="0" ref="E12:E43">IF(C12="C",6,IF(C12="B",7,IF(C12="D",5,IF(C12="A",8,IF(C12="S",9,IF(C12="O",10,IF(C12="F",0)))))))</f>
        <v>6</v>
      </c>
      <c r="F12" s="5" t="s">
        <v>55</v>
      </c>
      <c r="G12" s="5">
        <v>3</v>
      </c>
      <c r="H12" s="5">
        <f aca="true" t="shared" si="1" ref="H12:H43">IF(F12="C",6,IF(F12="B",7,IF(F12="D",5,IF(F12="A",8,IF(F12="S",9,IF(F12="O",10,IF(F12="F",0)))))))</f>
        <v>5</v>
      </c>
      <c r="I12" s="5" t="s">
        <v>55</v>
      </c>
      <c r="J12" s="5">
        <v>3</v>
      </c>
      <c r="K12" s="5">
        <f aca="true" t="shared" si="2" ref="K12:K43">IF(I12="C",6,IF(I12="B",7,IF(I12="D",5,IF(I12="A",8,IF(I12="S",9,IF(I12="O",10,IF(I12="F",0)))))))</f>
        <v>5</v>
      </c>
      <c r="L12" s="5" t="s">
        <v>55</v>
      </c>
      <c r="M12" s="5">
        <v>3</v>
      </c>
      <c r="N12" s="5">
        <f aca="true" t="shared" si="3" ref="N12:N43">IF(L12="C",6,IF(L12="B",7,IF(L12="D",5,IF(L12="A",8,IF(L12="S",9,IF(L12="O",10,IF(L12="F",0)))))))</f>
        <v>5</v>
      </c>
      <c r="O12" s="5" t="s">
        <v>49</v>
      </c>
      <c r="P12" s="5">
        <v>0</v>
      </c>
      <c r="Q12" s="5">
        <f aca="true" t="shared" si="4" ref="Q12:Q43">IF(O12="C",6,IF(O12="B",7,IF(O12="D",5,IF(O12="A",8,IF(O12="S",9,IF(O12="O",10,IF(O12="F",0)))))))</f>
        <v>0</v>
      </c>
      <c r="R12" s="5" t="s">
        <v>55</v>
      </c>
      <c r="S12" s="5">
        <v>3</v>
      </c>
      <c r="T12" s="5">
        <f aca="true" t="shared" si="5" ref="T12:T43">IF(R12="C",6,IF(R12="B",7,IF(R12="D",5,IF(R12="A",8,IF(R12="S",9,IF(R12="O",10,IF(R12="F",0)))))))</f>
        <v>5</v>
      </c>
      <c r="U12" s="5" t="s">
        <v>66</v>
      </c>
      <c r="V12" s="5">
        <v>2</v>
      </c>
      <c r="W12" s="5">
        <f aca="true" t="shared" si="6" ref="W12:W43">IF(U12="C",6,IF(U12="B",7,IF(U12="D",5,IF(U12="A",8,IF(U12="S",9,IF(U12="O",10,IF(U12="F",0)))))))</f>
        <v>9</v>
      </c>
      <c r="X12" s="5" t="s">
        <v>66</v>
      </c>
      <c r="Y12" s="5">
        <v>2</v>
      </c>
      <c r="Z12" s="5">
        <f aca="true" t="shared" si="7" ref="Z12:Z43">IF(X12="C",6,IF(X12="B",7,IF(X12="D",5,IF(X12="A",8,IF(X12="S",9,IF(X12="O",10,IF(X12="F",0)))))))</f>
        <v>9</v>
      </c>
      <c r="AA12" s="5">
        <f aca="true" t="shared" si="8" ref="AA12:AA43">SUM(D12,G12,J12,M12,P12,S12,V12,Y12)</f>
        <v>19</v>
      </c>
      <c r="AB12" s="2">
        <v>1</v>
      </c>
      <c r="AC12" s="53">
        <v>6</v>
      </c>
    </row>
    <row r="13" spans="1:29" ht="15">
      <c r="A13" s="5">
        <v>2</v>
      </c>
      <c r="B13" s="5" t="s">
        <v>231</v>
      </c>
      <c r="C13" s="5" t="s">
        <v>1</v>
      </c>
      <c r="D13" s="5">
        <v>3</v>
      </c>
      <c r="E13" s="5">
        <f t="shared" si="0"/>
        <v>6</v>
      </c>
      <c r="F13" s="5" t="s">
        <v>68</v>
      </c>
      <c r="G13" s="5">
        <v>3</v>
      </c>
      <c r="H13" s="5">
        <f t="shared" si="1"/>
        <v>7</v>
      </c>
      <c r="I13" s="5" t="s">
        <v>55</v>
      </c>
      <c r="J13" s="5">
        <v>3</v>
      </c>
      <c r="K13" s="5">
        <f t="shared" si="2"/>
        <v>5</v>
      </c>
      <c r="L13" s="5" t="s">
        <v>1</v>
      </c>
      <c r="M13" s="5">
        <v>3</v>
      </c>
      <c r="N13" s="5">
        <f t="shared" si="3"/>
        <v>6</v>
      </c>
      <c r="O13" s="5" t="s">
        <v>1</v>
      </c>
      <c r="P13" s="5">
        <v>3</v>
      </c>
      <c r="Q13" s="5">
        <f t="shared" si="4"/>
        <v>6</v>
      </c>
      <c r="R13" s="5" t="s">
        <v>1</v>
      </c>
      <c r="S13" s="5">
        <v>3</v>
      </c>
      <c r="T13" s="5">
        <f t="shared" si="5"/>
        <v>6</v>
      </c>
      <c r="U13" s="5" t="s">
        <v>122</v>
      </c>
      <c r="V13" s="5">
        <v>2</v>
      </c>
      <c r="W13" s="5">
        <f t="shared" si="6"/>
        <v>10</v>
      </c>
      <c r="X13" s="5" t="s">
        <v>122</v>
      </c>
      <c r="Y13" s="5">
        <v>2</v>
      </c>
      <c r="Z13" s="5">
        <f t="shared" si="7"/>
        <v>10</v>
      </c>
      <c r="AA13" s="5">
        <f t="shared" si="8"/>
        <v>22</v>
      </c>
      <c r="AB13" s="2">
        <v>0</v>
      </c>
      <c r="AC13" s="53">
        <v>6.7272727272727275</v>
      </c>
    </row>
    <row r="14" spans="1:29" ht="15">
      <c r="A14" s="5">
        <v>3</v>
      </c>
      <c r="B14" s="5" t="s">
        <v>232</v>
      </c>
      <c r="C14" s="5" t="s">
        <v>49</v>
      </c>
      <c r="D14" s="5">
        <v>0</v>
      </c>
      <c r="E14" s="5">
        <f t="shared" si="0"/>
        <v>0</v>
      </c>
      <c r="F14" s="5" t="s">
        <v>49</v>
      </c>
      <c r="G14" s="5">
        <v>0</v>
      </c>
      <c r="H14" s="5">
        <f t="shared" si="1"/>
        <v>0</v>
      </c>
      <c r="I14" s="5" t="s">
        <v>49</v>
      </c>
      <c r="J14" s="5">
        <v>0</v>
      </c>
      <c r="K14" s="5">
        <f t="shared" si="2"/>
        <v>0</v>
      </c>
      <c r="L14" s="5" t="s">
        <v>49</v>
      </c>
      <c r="M14" s="5">
        <v>0</v>
      </c>
      <c r="N14" s="5">
        <f t="shared" si="3"/>
        <v>0</v>
      </c>
      <c r="O14" s="5" t="s">
        <v>55</v>
      </c>
      <c r="P14" s="5">
        <v>3</v>
      </c>
      <c r="Q14" s="5">
        <f t="shared" si="4"/>
        <v>5</v>
      </c>
      <c r="R14" s="5" t="s">
        <v>49</v>
      </c>
      <c r="S14" s="5">
        <v>0</v>
      </c>
      <c r="T14" s="5">
        <f t="shared" si="5"/>
        <v>0</v>
      </c>
      <c r="U14" s="5" t="s">
        <v>122</v>
      </c>
      <c r="V14" s="5">
        <v>2</v>
      </c>
      <c r="W14" s="5">
        <f t="shared" si="6"/>
        <v>10</v>
      </c>
      <c r="X14" s="5" t="s">
        <v>62</v>
      </c>
      <c r="Y14" s="5">
        <v>2</v>
      </c>
      <c r="Z14" s="5">
        <f t="shared" si="7"/>
        <v>8</v>
      </c>
      <c r="AA14" s="5">
        <f t="shared" si="8"/>
        <v>7</v>
      </c>
      <c r="AB14" s="2">
        <v>5</v>
      </c>
      <c r="AC14" s="53">
        <v>7.285714285714286</v>
      </c>
    </row>
    <row r="15" spans="1:29" ht="15">
      <c r="A15" s="5">
        <v>4</v>
      </c>
      <c r="B15" s="5" t="s">
        <v>233</v>
      </c>
      <c r="C15" s="5" t="s">
        <v>1</v>
      </c>
      <c r="D15" s="5">
        <v>3</v>
      </c>
      <c r="E15" s="5">
        <f t="shared" si="0"/>
        <v>6</v>
      </c>
      <c r="F15" s="5" t="s">
        <v>49</v>
      </c>
      <c r="G15" s="5">
        <v>0</v>
      </c>
      <c r="H15" s="5">
        <f t="shared" si="1"/>
        <v>0</v>
      </c>
      <c r="I15" s="5" t="s">
        <v>49</v>
      </c>
      <c r="J15" s="5">
        <v>0</v>
      </c>
      <c r="K15" s="5">
        <f t="shared" si="2"/>
        <v>0</v>
      </c>
      <c r="L15" s="5" t="s">
        <v>1</v>
      </c>
      <c r="M15" s="5">
        <v>3</v>
      </c>
      <c r="N15" s="5">
        <f t="shared" si="3"/>
        <v>6</v>
      </c>
      <c r="O15" s="5" t="s">
        <v>68</v>
      </c>
      <c r="P15" s="5">
        <v>3</v>
      </c>
      <c r="Q15" s="5">
        <f t="shared" si="4"/>
        <v>7</v>
      </c>
      <c r="R15" s="5" t="s">
        <v>1</v>
      </c>
      <c r="S15" s="5">
        <v>3</v>
      </c>
      <c r="T15" s="5">
        <f t="shared" si="5"/>
        <v>6</v>
      </c>
      <c r="U15" s="5" t="s">
        <v>122</v>
      </c>
      <c r="V15" s="5">
        <v>2</v>
      </c>
      <c r="W15" s="5">
        <f t="shared" si="6"/>
        <v>10</v>
      </c>
      <c r="X15" s="5" t="s">
        <v>66</v>
      </c>
      <c r="Y15" s="5">
        <v>2</v>
      </c>
      <c r="Z15" s="5">
        <f t="shared" si="7"/>
        <v>9</v>
      </c>
      <c r="AA15" s="5">
        <f t="shared" si="8"/>
        <v>16</v>
      </c>
      <c r="AB15" s="2">
        <v>2</v>
      </c>
      <c r="AC15" s="53">
        <v>7.0625</v>
      </c>
    </row>
    <row r="16" spans="1:29" ht="15">
      <c r="A16" s="5">
        <v>5</v>
      </c>
      <c r="B16" s="5" t="s">
        <v>234</v>
      </c>
      <c r="C16" s="5" t="s">
        <v>68</v>
      </c>
      <c r="D16" s="5">
        <v>3</v>
      </c>
      <c r="E16" s="5">
        <f t="shared" si="0"/>
        <v>7</v>
      </c>
      <c r="F16" s="5" t="s">
        <v>1</v>
      </c>
      <c r="G16" s="5">
        <v>3</v>
      </c>
      <c r="H16" s="5">
        <f t="shared" si="1"/>
        <v>6</v>
      </c>
      <c r="I16" s="5" t="s">
        <v>55</v>
      </c>
      <c r="J16" s="5">
        <v>3</v>
      </c>
      <c r="K16" s="5">
        <f t="shared" si="2"/>
        <v>5</v>
      </c>
      <c r="L16" s="5" t="s">
        <v>1</v>
      </c>
      <c r="M16" s="5">
        <v>3</v>
      </c>
      <c r="N16" s="5">
        <f t="shared" si="3"/>
        <v>6</v>
      </c>
      <c r="O16" s="5" t="s">
        <v>49</v>
      </c>
      <c r="P16" s="5">
        <v>0</v>
      </c>
      <c r="Q16" s="5">
        <f t="shared" si="4"/>
        <v>0</v>
      </c>
      <c r="R16" s="5" t="s">
        <v>1</v>
      </c>
      <c r="S16" s="5">
        <v>3</v>
      </c>
      <c r="T16" s="5">
        <f t="shared" si="5"/>
        <v>6</v>
      </c>
      <c r="U16" s="5" t="s">
        <v>122</v>
      </c>
      <c r="V16" s="5">
        <v>2</v>
      </c>
      <c r="W16" s="5">
        <f t="shared" si="6"/>
        <v>10</v>
      </c>
      <c r="X16" s="5" t="s">
        <v>122</v>
      </c>
      <c r="Y16" s="5">
        <v>2</v>
      </c>
      <c r="Z16" s="5">
        <f t="shared" si="7"/>
        <v>10</v>
      </c>
      <c r="AA16" s="5">
        <f t="shared" si="8"/>
        <v>19</v>
      </c>
      <c r="AB16" s="2">
        <v>1</v>
      </c>
      <c r="AC16" s="53">
        <v>6.842105263157895</v>
      </c>
    </row>
    <row r="17" spans="1:29" ht="15">
      <c r="A17" s="5">
        <v>6</v>
      </c>
      <c r="B17" s="5" t="s">
        <v>235</v>
      </c>
      <c r="C17" s="5" t="s">
        <v>1</v>
      </c>
      <c r="D17" s="5">
        <v>3</v>
      </c>
      <c r="E17" s="5">
        <f t="shared" si="0"/>
        <v>6</v>
      </c>
      <c r="F17" s="5" t="s">
        <v>49</v>
      </c>
      <c r="G17" s="5">
        <v>0</v>
      </c>
      <c r="H17" s="5">
        <f t="shared" si="1"/>
        <v>0</v>
      </c>
      <c r="I17" s="5" t="s">
        <v>49</v>
      </c>
      <c r="J17" s="5">
        <v>0</v>
      </c>
      <c r="K17" s="5">
        <f t="shared" si="2"/>
        <v>0</v>
      </c>
      <c r="L17" s="5" t="s">
        <v>49</v>
      </c>
      <c r="M17" s="5">
        <v>0</v>
      </c>
      <c r="N17" s="5">
        <f t="shared" si="3"/>
        <v>0</v>
      </c>
      <c r="O17" s="5" t="s">
        <v>55</v>
      </c>
      <c r="P17" s="5">
        <v>3</v>
      </c>
      <c r="Q17" s="5">
        <f t="shared" si="4"/>
        <v>5</v>
      </c>
      <c r="R17" s="5" t="s">
        <v>49</v>
      </c>
      <c r="S17" s="5">
        <v>0</v>
      </c>
      <c r="T17" s="5">
        <f t="shared" si="5"/>
        <v>0</v>
      </c>
      <c r="U17" s="5" t="s">
        <v>66</v>
      </c>
      <c r="V17" s="5">
        <v>2</v>
      </c>
      <c r="W17" s="5">
        <f t="shared" si="6"/>
        <v>9</v>
      </c>
      <c r="X17" s="5" t="s">
        <v>66</v>
      </c>
      <c r="Y17" s="5">
        <v>2</v>
      </c>
      <c r="Z17" s="5">
        <f t="shared" si="7"/>
        <v>9</v>
      </c>
      <c r="AA17" s="5">
        <f t="shared" si="8"/>
        <v>10</v>
      </c>
      <c r="AB17" s="2">
        <v>4</v>
      </c>
      <c r="AC17" s="53">
        <v>6.9</v>
      </c>
    </row>
    <row r="18" spans="1:29" ht="15">
      <c r="A18" s="5">
        <v>7</v>
      </c>
      <c r="B18" s="5" t="s">
        <v>236</v>
      </c>
      <c r="C18" s="5" t="s">
        <v>1</v>
      </c>
      <c r="D18" s="5">
        <v>3</v>
      </c>
      <c r="E18" s="5">
        <f t="shared" si="0"/>
        <v>6</v>
      </c>
      <c r="F18" s="5" t="s">
        <v>62</v>
      </c>
      <c r="G18" s="5">
        <v>3</v>
      </c>
      <c r="H18" s="5">
        <f t="shared" si="1"/>
        <v>8</v>
      </c>
      <c r="I18" s="5" t="s">
        <v>1</v>
      </c>
      <c r="J18" s="5">
        <v>3</v>
      </c>
      <c r="K18" s="5">
        <f t="shared" si="2"/>
        <v>6</v>
      </c>
      <c r="L18" s="5" t="s">
        <v>1</v>
      </c>
      <c r="M18" s="5">
        <v>3</v>
      </c>
      <c r="N18" s="5">
        <f t="shared" si="3"/>
        <v>6</v>
      </c>
      <c r="O18" s="5" t="s">
        <v>1</v>
      </c>
      <c r="P18" s="5">
        <v>3</v>
      </c>
      <c r="Q18" s="5">
        <f t="shared" si="4"/>
        <v>6</v>
      </c>
      <c r="R18" s="5" t="s">
        <v>68</v>
      </c>
      <c r="S18" s="5">
        <v>3</v>
      </c>
      <c r="T18" s="5">
        <f t="shared" si="5"/>
        <v>7</v>
      </c>
      <c r="U18" s="5" t="s">
        <v>122</v>
      </c>
      <c r="V18" s="5">
        <v>2</v>
      </c>
      <c r="W18" s="5">
        <f t="shared" si="6"/>
        <v>10</v>
      </c>
      <c r="X18" s="5" t="s">
        <v>122</v>
      </c>
      <c r="Y18" s="5">
        <v>2</v>
      </c>
      <c r="Z18" s="5">
        <f t="shared" si="7"/>
        <v>10</v>
      </c>
      <c r="AA18" s="5">
        <f t="shared" si="8"/>
        <v>22</v>
      </c>
      <c r="AB18" s="2">
        <v>0</v>
      </c>
      <c r="AC18" s="53">
        <v>7.136363636363637</v>
      </c>
    </row>
    <row r="19" spans="1:29" ht="15">
      <c r="A19" s="5">
        <v>8</v>
      </c>
      <c r="B19" s="5" t="s">
        <v>237</v>
      </c>
      <c r="C19" s="5" t="s">
        <v>55</v>
      </c>
      <c r="D19" s="5">
        <v>3</v>
      </c>
      <c r="E19" s="5">
        <f t="shared" si="0"/>
        <v>5</v>
      </c>
      <c r="F19" s="5" t="s">
        <v>49</v>
      </c>
      <c r="G19" s="5">
        <v>0</v>
      </c>
      <c r="H19" s="5">
        <f t="shared" si="1"/>
        <v>0</v>
      </c>
      <c r="I19" s="5" t="s">
        <v>49</v>
      </c>
      <c r="J19" s="5">
        <v>0</v>
      </c>
      <c r="K19" s="5">
        <f t="shared" si="2"/>
        <v>0</v>
      </c>
      <c r="L19" s="5" t="s">
        <v>55</v>
      </c>
      <c r="M19" s="5">
        <v>3</v>
      </c>
      <c r="N19" s="5">
        <f t="shared" si="3"/>
        <v>5</v>
      </c>
      <c r="O19" s="5" t="s">
        <v>1</v>
      </c>
      <c r="P19" s="5">
        <v>3</v>
      </c>
      <c r="Q19" s="5">
        <f t="shared" si="4"/>
        <v>6</v>
      </c>
      <c r="R19" s="5" t="s">
        <v>49</v>
      </c>
      <c r="S19" s="5">
        <v>0</v>
      </c>
      <c r="T19" s="5">
        <f t="shared" si="5"/>
        <v>0</v>
      </c>
      <c r="U19" s="5" t="s">
        <v>122</v>
      </c>
      <c r="V19" s="5">
        <v>2</v>
      </c>
      <c r="W19" s="5">
        <f t="shared" si="6"/>
        <v>10</v>
      </c>
      <c r="X19" s="5" t="s">
        <v>66</v>
      </c>
      <c r="Y19" s="5">
        <v>2</v>
      </c>
      <c r="Z19" s="5">
        <f t="shared" si="7"/>
        <v>9</v>
      </c>
      <c r="AA19" s="5">
        <f t="shared" si="8"/>
        <v>13</v>
      </c>
      <c r="AB19" s="2">
        <v>3</v>
      </c>
      <c r="AC19" s="53">
        <v>6.615384615384615</v>
      </c>
    </row>
    <row r="20" spans="1:29" ht="15">
      <c r="A20" s="5">
        <v>9</v>
      </c>
      <c r="B20" s="5" t="s">
        <v>238</v>
      </c>
      <c r="C20" s="5" t="s">
        <v>49</v>
      </c>
      <c r="D20" s="5">
        <v>0</v>
      </c>
      <c r="E20" s="5">
        <f t="shared" si="0"/>
        <v>0</v>
      </c>
      <c r="F20" s="5" t="s">
        <v>55</v>
      </c>
      <c r="G20" s="5">
        <v>3</v>
      </c>
      <c r="H20" s="5">
        <f t="shared" si="1"/>
        <v>5</v>
      </c>
      <c r="I20" s="5" t="s">
        <v>55</v>
      </c>
      <c r="J20" s="5">
        <v>3</v>
      </c>
      <c r="K20" s="5">
        <f t="shared" si="2"/>
        <v>5</v>
      </c>
      <c r="L20" s="5" t="s">
        <v>55</v>
      </c>
      <c r="M20" s="5">
        <v>3</v>
      </c>
      <c r="N20" s="5">
        <f t="shared" si="3"/>
        <v>5</v>
      </c>
      <c r="O20" s="5" t="s">
        <v>55</v>
      </c>
      <c r="P20" s="5">
        <v>3</v>
      </c>
      <c r="Q20" s="5">
        <f t="shared" si="4"/>
        <v>5</v>
      </c>
      <c r="R20" s="5" t="s">
        <v>55</v>
      </c>
      <c r="S20" s="5">
        <v>3</v>
      </c>
      <c r="T20" s="5">
        <f t="shared" si="5"/>
        <v>5</v>
      </c>
      <c r="U20" s="5" t="s">
        <v>122</v>
      </c>
      <c r="V20" s="5">
        <v>2</v>
      </c>
      <c r="W20" s="5">
        <f t="shared" si="6"/>
        <v>10</v>
      </c>
      <c r="X20" s="5" t="s">
        <v>122</v>
      </c>
      <c r="Y20" s="5">
        <v>2</v>
      </c>
      <c r="Z20" s="5">
        <f t="shared" si="7"/>
        <v>10</v>
      </c>
      <c r="AA20" s="5">
        <f t="shared" si="8"/>
        <v>19</v>
      </c>
      <c r="AB20" s="2">
        <v>1</v>
      </c>
      <c r="AC20" s="53">
        <v>6.052631578947368</v>
      </c>
    </row>
    <row r="21" spans="1:29" ht="15">
      <c r="A21" s="5">
        <v>10</v>
      </c>
      <c r="B21" s="5" t="s">
        <v>239</v>
      </c>
      <c r="C21" s="5" t="s">
        <v>1</v>
      </c>
      <c r="D21" s="5">
        <v>3</v>
      </c>
      <c r="E21" s="5">
        <f t="shared" si="0"/>
        <v>6</v>
      </c>
      <c r="F21" s="5" t="s">
        <v>68</v>
      </c>
      <c r="G21" s="5">
        <v>3</v>
      </c>
      <c r="H21" s="5">
        <f t="shared" si="1"/>
        <v>7</v>
      </c>
      <c r="I21" s="5" t="s">
        <v>1</v>
      </c>
      <c r="J21" s="5">
        <v>3</v>
      </c>
      <c r="K21" s="5">
        <f t="shared" si="2"/>
        <v>6</v>
      </c>
      <c r="L21" s="5" t="s">
        <v>1</v>
      </c>
      <c r="M21" s="5">
        <v>3</v>
      </c>
      <c r="N21" s="5">
        <f t="shared" si="3"/>
        <v>6</v>
      </c>
      <c r="O21" s="5" t="s">
        <v>62</v>
      </c>
      <c r="P21" s="5">
        <v>3</v>
      </c>
      <c r="Q21" s="5">
        <f t="shared" si="4"/>
        <v>8</v>
      </c>
      <c r="R21" s="5" t="s">
        <v>62</v>
      </c>
      <c r="S21" s="5">
        <v>3</v>
      </c>
      <c r="T21" s="5">
        <f t="shared" si="5"/>
        <v>8</v>
      </c>
      <c r="U21" s="5" t="s">
        <v>122</v>
      </c>
      <c r="V21" s="5">
        <v>2</v>
      </c>
      <c r="W21" s="5">
        <f t="shared" si="6"/>
        <v>10</v>
      </c>
      <c r="X21" s="5" t="s">
        <v>122</v>
      </c>
      <c r="Y21" s="5">
        <v>2</v>
      </c>
      <c r="Z21" s="5">
        <f t="shared" si="7"/>
        <v>10</v>
      </c>
      <c r="AA21" s="5">
        <f t="shared" si="8"/>
        <v>22</v>
      </c>
      <c r="AB21" s="2">
        <v>0</v>
      </c>
      <c r="AC21" s="53">
        <v>7.409090909090909</v>
      </c>
    </row>
    <row r="22" spans="1:29" ht="15">
      <c r="A22" s="5">
        <v>11</v>
      </c>
      <c r="B22" s="5" t="s">
        <v>240</v>
      </c>
      <c r="C22" s="5" t="s">
        <v>49</v>
      </c>
      <c r="D22" s="5">
        <v>0</v>
      </c>
      <c r="E22" s="5">
        <f t="shared" si="0"/>
        <v>0</v>
      </c>
      <c r="F22" s="5" t="s">
        <v>49</v>
      </c>
      <c r="G22" s="5">
        <v>0</v>
      </c>
      <c r="H22" s="5">
        <f t="shared" si="1"/>
        <v>0</v>
      </c>
      <c r="I22" s="5" t="s">
        <v>49</v>
      </c>
      <c r="J22" s="5">
        <v>0</v>
      </c>
      <c r="K22" s="5">
        <f t="shared" si="2"/>
        <v>0</v>
      </c>
      <c r="L22" s="5" t="s">
        <v>55</v>
      </c>
      <c r="M22" s="5">
        <v>3</v>
      </c>
      <c r="N22" s="5">
        <f t="shared" si="3"/>
        <v>5</v>
      </c>
      <c r="O22" s="5" t="s">
        <v>49</v>
      </c>
      <c r="P22" s="5">
        <v>0</v>
      </c>
      <c r="Q22" s="5">
        <f t="shared" si="4"/>
        <v>0</v>
      </c>
      <c r="R22" s="5" t="s">
        <v>1</v>
      </c>
      <c r="S22" s="5">
        <v>3</v>
      </c>
      <c r="T22" s="5">
        <f t="shared" si="5"/>
        <v>6</v>
      </c>
      <c r="U22" s="5" t="s">
        <v>66</v>
      </c>
      <c r="V22" s="5">
        <v>2</v>
      </c>
      <c r="W22" s="5">
        <f t="shared" si="6"/>
        <v>9</v>
      </c>
      <c r="X22" s="5" t="s">
        <v>62</v>
      </c>
      <c r="Y22" s="5">
        <v>2</v>
      </c>
      <c r="Z22" s="5">
        <f t="shared" si="7"/>
        <v>8</v>
      </c>
      <c r="AA22" s="5">
        <f t="shared" si="8"/>
        <v>10</v>
      </c>
      <c r="AB22" s="2">
        <v>4</v>
      </c>
      <c r="AC22" s="53">
        <v>6.7</v>
      </c>
    </row>
    <row r="23" spans="1:29" ht="15">
      <c r="A23" s="5">
        <v>12</v>
      </c>
      <c r="B23" s="5" t="s">
        <v>241</v>
      </c>
      <c r="C23" s="5" t="s">
        <v>1</v>
      </c>
      <c r="D23" s="5">
        <v>3</v>
      </c>
      <c r="E23" s="5">
        <f t="shared" si="0"/>
        <v>6</v>
      </c>
      <c r="F23" s="5" t="s">
        <v>1</v>
      </c>
      <c r="G23" s="5">
        <v>3</v>
      </c>
      <c r="H23" s="5">
        <f t="shared" si="1"/>
        <v>6</v>
      </c>
      <c r="I23" s="5" t="s">
        <v>1</v>
      </c>
      <c r="J23" s="5">
        <v>3</v>
      </c>
      <c r="K23" s="5">
        <f t="shared" si="2"/>
        <v>6</v>
      </c>
      <c r="L23" s="5" t="s">
        <v>1</v>
      </c>
      <c r="M23" s="5">
        <v>3</v>
      </c>
      <c r="N23" s="5">
        <f t="shared" si="3"/>
        <v>6</v>
      </c>
      <c r="O23" s="5" t="s">
        <v>68</v>
      </c>
      <c r="P23" s="5">
        <v>3</v>
      </c>
      <c r="Q23" s="5">
        <f t="shared" si="4"/>
        <v>7</v>
      </c>
      <c r="R23" s="5" t="s">
        <v>68</v>
      </c>
      <c r="S23" s="5">
        <v>3</v>
      </c>
      <c r="T23" s="5">
        <f t="shared" si="5"/>
        <v>7</v>
      </c>
      <c r="U23" s="5" t="s">
        <v>122</v>
      </c>
      <c r="V23" s="5">
        <v>2</v>
      </c>
      <c r="W23" s="5">
        <f t="shared" si="6"/>
        <v>10</v>
      </c>
      <c r="X23" s="5" t="s">
        <v>122</v>
      </c>
      <c r="Y23" s="5">
        <v>2</v>
      </c>
      <c r="Z23" s="5">
        <f t="shared" si="7"/>
        <v>10</v>
      </c>
      <c r="AA23" s="5">
        <f t="shared" si="8"/>
        <v>22</v>
      </c>
      <c r="AB23" s="2">
        <v>0</v>
      </c>
      <c r="AC23" s="53">
        <v>7</v>
      </c>
    </row>
    <row r="24" spans="1:29" ht="15">
      <c r="A24" s="5">
        <v>13</v>
      </c>
      <c r="B24" s="5" t="s">
        <v>242</v>
      </c>
      <c r="C24" s="5" t="s">
        <v>49</v>
      </c>
      <c r="D24" s="5">
        <v>0</v>
      </c>
      <c r="E24" s="5">
        <f t="shared" si="0"/>
        <v>0</v>
      </c>
      <c r="F24" s="5" t="s">
        <v>49</v>
      </c>
      <c r="G24" s="5">
        <v>0</v>
      </c>
      <c r="H24" s="5">
        <f t="shared" si="1"/>
        <v>0</v>
      </c>
      <c r="I24" s="5" t="s">
        <v>49</v>
      </c>
      <c r="J24" s="5">
        <v>0</v>
      </c>
      <c r="K24" s="5">
        <f t="shared" si="2"/>
        <v>0</v>
      </c>
      <c r="L24" s="5" t="s">
        <v>49</v>
      </c>
      <c r="M24" s="5">
        <v>0</v>
      </c>
      <c r="N24" s="5">
        <f t="shared" si="3"/>
        <v>0</v>
      </c>
      <c r="O24" s="5" t="s">
        <v>49</v>
      </c>
      <c r="P24" s="5">
        <v>0</v>
      </c>
      <c r="Q24" s="5">
        <f t="shared" si="4"/>
        <v>0</v>
      </c>
      <c r="R24" s="5" t="s">
        <v>49</v>
      </c>
      <c r="S24" s="5">
        <v>0</v>
      </c>
      <c r="T24" s="5">
        <f t="shared" si="5"/>
        <v>0</v>
      </c>
      <c r="U24" s="5" t="s">
        <v>122</v>
      </c>
      <c r="V24" s="5">
        <v>2</v>
      </c>
      <c r="W24" s="5">
        <f t="shared" si="6"/>
        <v>10</v>
      </c>
      <c r="X24" s="5" t="s">
        <v>66</v>
      </c>
      <c r="Y24" s="5">
        <v>2</v>
      </c>
      <c r="Z24" s="5">
        <f t="shared" si="7"/>
        <v>9</v>
      </c>
      <c r="AA24" s="5">
        <f t="shared" si="8"/>
        <v>4</v>
      </c>
      <c r="AB24" s="2">
        <v>6</v>
      </c>
      <c r="AC24" s="53">
        <v>9.5</v>
      </c>
    </row>
    <row r="25" spans="1:29" ht="15">
      <c r="A25" s="5">
        <v>14</v>
      </c>
      <c r="B25" s="5" t="s">
        <v>243</v>
      </c>
      <c r="C25" s="5" t="s">
        <v>55</v>
      </c>
      <c r="D25" s="5">
        <v>3</v>
      </c>
      <c r="E25" s="5">
        <f t="shared" si="0"/>
        <v>5</v>
      </c>
      <c r="F25" s="5" t="s">
        <v>49</v>
      </c>
      <c r="G25" s="5">
        <v>0</v>
      </c>
      <c r="H25" s="5">
        <f t="shared" si="1"/>
        <v>0</v>
      </c>
      <c r="I25" s="5" t="s">
        <v>49</v>
      </c>
      <c r="J25" s="5">
        <v>0</v>
      </c>
      <c r="K25" s="5">
        <f t="shared" si="2"/>
        <v>0</v>
      </c>
      <c r="L25" s="5" t="s">
        <v>55</v>
      </c>
      <c r="M25" s="5">
        <v>3</v>
      </c>
      <c r="N25" s="5">
        <f t="shared" si="3"/>
        <v>5</v>
      </c>
      <c r="O25" s="5" t="s">
        <v>1</v>
      </c>
      <c r="P25" s="5">
        <v>3</v>
      </c>
      <c r="Q25" s="5">
        <f t="shared" si="4"/>
        <v>6</v>
      </c>
      <c r="R25" s="5" t="s">
        <v>1</v>
      </c>
      <c r="S25" s="5">
        <v>3</v>
      </c>
      <c r="T25" s="5">
        <f t="shared" si="5"/>
        <v>6</v>
      </c>
      <c r="U25" s="5" t="s">
        <v>66</v>
      </c>
      <c r="V25" s="5">
        <v>2</v>
      </c>
      <c r="W25" s="5">
        <f t="shared" si="6"/>
        <v>9</v>
      </c>
      <c r="X25" s="5" t="s">
        <v>62</v>
      </c>
      <c r="Y25" s="5">
        <v>2</v>
      </c>
      <c r="Z25" s="5">
        <f t="shared" si="7"/>
        <v>8</v>
      </c>
      <c r="AA25" s="5">
        <f t="shared" si="8"/>
        <v>16</v>
      </c>
      <c r="AB25" s="2">
        <v>2</v>
      </c>
      <c r="AC25" s="53">
        <v>6.25</v>
      </c>
    </row>
    <row r="26" spans="1:29" ht="15">
      <c r="A26" s="5">
        <v>15</v>
      </c>
      <c r="B26" s="5" t="s">
        <v>244</v>
      </c>
      <c r="C26" s="5" t="s">
        <v>1</v>
      </c>
      <c r="D26" s="5">
        <v>3</v>
      </c>
      <c r="E26" s="5">
        <f t="shared" si="0"/>
        <v>6</v>
      </c>
      <c r="F26" s="5" t="s">
        <v>122</v>
      </c>
      <c r="G26" s="5">
        <v>3</v>
      </c>
      <c r="H26" s="5">
        <f t="shared" si="1"/>
        <v>10</v>
      </c>
      <c r="I26" s="5" t="s">
        <v>68</v>
      </c>
      <c r="J26" s="5">
        <v>3</v>
      </c>
      <c r="K26" s="5">
        <f t="shared" si="2"/>
        <v>7</v>
      </c>
      <c r="L26" s="5" t="s">
        <v>55</v>
      </c>
      <c r="M26" s="5">
        <v>3</v>
      </c>
      <c r="N26" s="5">
        <f t="shared" si="3"/>
        <v>5</v>
      </c>
      <c r="O26" s="5" t="s">
        <v>68</v>
      </c>
      <c r="P26" s="5">
        <v>3</v>
      </c>
      <c r="Q26" s="5">
        <f t="shared" si="4"/>
        <v>7</v>
      </c>
      <c r="R26" s="5" t="s">
        <v>62</v>
      </c>
      <c r="S26" s="5">
        <v>3</v>
      </c>
      <c r="T26" s="5">
        <f t="shared" si="5"/>
        <v>8</v>
      </c>
      <c r="U26" s="5" t="s">
        <v>122</v>
      </c>
      <c r="V26" s="5">
        <v>2</v>
      </c>
      <c r="W26" s="5">
        <f t="shared" si="6"/>
        <v>10</v>
      </c>
      <c r="X26" s="5" t="s">
        <v>122</v>
      </c>
      <c r="Y26" s="5">
        <v>2</v>
      </c>
      <c r="Z26" s="5">
        <f t="shared" si="7"/>
        <v>10</v>
      </c>
      <c r="AA26" s="5">
        <f t="shared" si="8"/>
        <v>22</v>
      </c>
      <c r="AB26" s="2">
        <v>0</v>
      </c>
      <c r="AC26" s="53">
        <v>7.681818181818182</v>
      </c>
    </row>
    <row r="27" spans="1:29" ht="15">
      <c r="A27" s="5">
        <v>16</v>
      </c>
      <c r="B27" s="5" t="s">
        <v>245</v>
      </c>
      <c r="C27" s="5" t="s">
        <v>68</v>
      </c>
      <c r="D27" s="5">
        <v>3</v>
      </c>
      <c r="E27" s="5">
        <f t="shared" si="0"/>
        <v>7</v>
      </c>
      <c r="F27" s="5" t="s">
        <v>68</v>
      </c>
      <c r="G27" s="5">
        <v>3</v>
      </c>
      <c r="H27" s="5">
        <f t="shared" si="1"/>
        <v>7</v>
      </c>
      <c r="I27" s="5" t="s">
        <v>68</v>
      </c>
      <c r="J27" s="5">
        <v>3</v>
      </c>
      <c r="K27" s="5">
        <f t="shared" si="2"/>
        <v>7</v>
      </c>
      <c r="L27" s="5" t="s">
        <v>68</v>
      </c>
      <c r="M27" s="5">
        <v>3</v>
      </c>
      <c r="N27" s="5">
        <f t="shared" si="3"/>
        <v>7</v>
      </c>
      <c r="O27" s="5" t="s">
        <v>62</v>
      </c>
      <c r="P27" s="5">
        <v>3</v>
      </c>
      <c r="Q27" s="5">
        <f t="shared" si="4"/>
        <v>8</v>
      </c>
      <c r="R27" s="5" t="s">
        <v>1</v>
      </c>
      <c r="S27" s="5">
        <v>3</v>
      </c>
      <c r="T27" s="5">
        <f t="shared" si="5"/>
        <v>6</v>
      </c>
      <c r="U27" s="5" t="s">
        <v>122</v>
      </c>
      <c r="V27" s="5">
        <v>2</v>
      </c>
      <c r="W27" s="5">
        <f t="shared" si="6"/>
        <v>10</v>
      </c>
      <c r="X27" s="5" t="s">
        <v>122</v>
      </c>
      <c r="Y27" s="5">
        <v>2</v>
      </c>
      <c r="Z27" s="5">
        <f t="shared" si="7"/>
        <v>10</v>
      </c>
      <c r="AA27" s="5">
        <f t="shared" si="8"/>
        <v>22</v>
      </c>
      <c r="AB27" s="2">
        <v>0</v>
      </c>
      <c r="AC27" s="53">
        <v>7.545454545454546</v>
      </c>
    </row>
    <row r="28" spans="1:29" ht="15">
      <c r="A28" s="5">
        <v>17</v>
      </c>
      <c r="B28" s="5" t="s">
        <v>246</v>
      </c>
      <c r="C28" s="5" t="s">
        <v>62</v>
      </c>
      <c r="D28" s="5">
        <v>3</v>
      </c>
      <c r="E28" s="5">
        <f t="shared" si="0"/>
        <v>8</v>
      </c>
      <c r="F28" s="5" t="s">
        <v>66</v>
      </c>
      <c r="G28" s="5">
        <v>3</v>
      </c>
      <c r="H28" s="5">
        <f t="shared" si="1"/>
        <v>9</v>
      </c>
      <c r="I28" s="5" t="s">
        <v>68</v>
      </c>
      <c r="J28" s="5">
        <v>3</v>
      </c>
      <c r="K28" s="5">
        <f t="shared" si="2"/>
        <v>7</v>
      </c>
      <c r="L28" s="5" t="s">
        <v>62</v>
      </c>
      <c r="M28" s="5">
        <v>3</v>
      </c>
      <c r="N28" s="5">
        <f t="shared" si="3"/>
        <v>8</v>
      </c>
      <c r="O28" s="5" t="s">
        <v>1</v>
      </c>
      <c r="P28" s="5">
        <v>3</v>
      </c>
      <c r="Q28" s="5">
        <f t="shared" si="4"/>
        <v>6</v>
      </c>
      <c r="R28" s="5" t="s">
        <v>68</v>
      </c>
      <c r="S28" s="5">
        <v>3</v>
      </c>
      <c r="T28" s="5">
        <f t="shared" si="5"/>
        <v>7</v>
      </c>
      <c r="U28" s="5" t="s">
        <v>122</v>
      </c>
      <c r="V28" s="5">
        <v>2</v>
      </c>
      <c r="W28" s="5">
        <f t="shared" si="6"/>
        <v>10</v>
      </c>
      <c r="X28" s="5" t="s">
        <v>122</v>
      </c>
      <c r="Y28" s="5">
        <v>2</v>
      </c>
      <c r="Z28" s="5">
        <f t="shared" si="7"/>
        <v>10</v>
      </c>
      <c r="AA28" s="5">
        <f t="shared" si="8"/>
        <v>22</v>
      </c>
      <c r="AB28" s="2">
        <v>0</v>
      </c>
      <c r="AC28" s="53">
        <v>7.954545454545454</v>
      </c>
    </row>
    <row r="29" spans="1:29" ht="15">
      <c r="A29" s="5">
        <v>18</v>
      </c>
      <c r="B29" s="5" t="s">
        <v>247</v>
      </c>
      <c r="C29" s="5" t="s">
        <v>68</v>
      </c>
      <c r="D29" s="5">
        <v>3</v>
      </c>
      <c r="E29" s="5">
        <f t="shared" si="0"/>
        <v>7</v>
      </c>
      <c r="F29" s="5" t="s">
        <v>49</v>
      </c>
      <c r="G29" s="5">
        <v>0</v>
      </c>
      <c r="H29" s="5">
        <f t="shared" si="1"/>
        <v>0</v>
      </c>
      <c r="I29" s="5" t="s">
        <v>1</v>
      </c>
      <c r="J29" s="5">
        <v>3</v>
      </c>
      <c r="K29" s="5">
        <f t="shared" si="2"/>
        <v>6</v>
      </c>
      <c r="L29" s="5" t="s">
        <v>1</v>
      </c>
      <c r="M29" s="5">
        <v>3</v>
      </c>
      <c r="N29" s="5">
        <f t="shared" si="3"/>
        <v>6</v>
      </c>
      <c r="O29" s="5" t="s">
        <v>68</v>
      </c>
      <c r="P29" s="5">
        <v>3</v>
      </c>
      <c r="Q29" s="5">
        <f t="shared" si="4"/>
        <v>7</v>
      </c>
      <c r="R29" s="5" t="s">
        <v>1</v>
      </c>
      <c r="S29" s="5">
        <v>3</v>
      </c>
      <c r="T29" s="5">
        <f t="shared" si="5"/>
        <v>6</v>
      </c>
      <c r="U29" s="5" t="s">
        <v>122</v>
      </c>
      <c r="V29" s="5">
        <v>2</v>
      </c>
      <c r="W29" s="5">
        <f t="shared" si="6"/>
        <v>10</v>
      </c>
      <c r="X29" s="5" t="s">
        <v>122</v>
      </c>
      <c r="Y29" s="5">
        <v>2</v>
      </c>
      <c r="Z29" s="5">
        <f t="shared" si="7"/>
        <v>10</v>
      </c>
      <c r="AA29" s="5">
        <f t="shared" si="8"/>
        <v>19</v>
      </c>
      <c r="AB29" s="2">
        <v>1</v>
      </c>
      <c r="AC29" s="53">
        <v>7.157894736842105</v>
      </c>
    </row>
    <row r="30" spans="1:29" ht="15">
      <c r="A30" s="5">
        <v>19</v>
      </c>
      <c r="B30" s="5" t="s">
        <v>248</v>
      </c>
      <c r="C30" s="5" t="s">
        <v>1</v>
      </c>
      <c r="D30" s="5">
        <v>3</v>
      </c>
      <c r="E30" s="5">
        <f t="shared" si="0"/>
        <v>6</v>
      </c>
      <c r="F30" s="5" t="s">
        <v>62</v>
      </c>
      <c r="G30" s="5">
        <v>3</v>
      </c>
      <c r="H30" s="5">
        <f t="shared" si="1"/>
        <v>8</v>
      </c>
      <c r="I30" s="5" t="s">
        <v>55</v>
      </c>
      <c r="J30" s="5">
        <v>3</v>
      </c>
      <c r="K30" s="5">
        <f t="shared" si="2"/>
        <v>5</v>
      </c>
      <c r="L30" s="5" t="s">
        <v>1</v>
      </c>
      <c r="M30" s="5">
        <v>3</v>
      </c>
      <c r="N30" s="5">
        <f t="shared" si="3"/>
        <v>6</v>
      </c>
      <c r="O30" s="5" t="s">
        <v>1</v>
      </c>
      <c r="P30" s="5">
        <v>3</v>
      </c>
      <c r="Q30" s="5">
        <f t="shared" si="4"/>
        <v>6</v>
      </c>
      <c r="R30" s="5" t="s">
        <v>68</v>
      </c>
      <c r="S30" s="5">
        <v>3</v>
      </c>
      <c r="T30" s="5">
        <f t="shared" si="5"/>
        <v>7</v>
      </c>
      <c r="U30" s="5" t="s">
        <v>122</v>
      </c>
      <c r="V30" s="5">
        <v>2</v>
      </c>
      <c r="W30" s="5">
        <f t="shared" si="6"/>
        <v>10</v>
      </c>
      <c r="X30" s="5" t="s">
        <v>122</v>
      </c>
      <c r="Y30" s="5">
        <v>2</v>
      </c>
      <c r="Z30" s="5">
        <f t="shared" si="7"/>
        <v>10</v>
      </c>
      <c r="AA30" s="5">
        <f t="shared" si="8"/>
        <v>22</v>
      </c>
      <c r="AB30" s="2">
        <v>0</v>
      </c>
      <c r="AC30" s="53">
        <v>7</v>
      </c>
    </row>
    <row r="31" spans="1:29" ht="15">
      <c r="A31" s="5">
        <v>20</v>
      </c>
      <c r="B31" s="5" t="s">
        <v>249</v>
      </c>
      <c r="C31" s="5" t="s">
        <v>68</v>
      </c>
      <c r="D31" s="5">
        <v>3</v>
      </c>
      <c r="E31" s="5">
        <f t="shared" si="0"/>
        <v>7</v>
      </c>
      <c r="F31" s="5" t="s">
        <v>49</v>
      </c>
      <c r="G31" s="5">
        <v>0</v>
      </c>
      <c r="H31" s="5">
        <f t="shared" si="1"/>
        <v>0</v>
      </c>
      <c r="I31" s="5" t="s">
        <v>49</v>
      </c>
      <c r="J31" s="5">
        <v>0</v>
      </c>
      <c r="K31" s="5">
        <f t="shared" si="2"/>
        <v>0</v>
      </c>
      <c r="L31" s="5" t="s">
        <v>1</v>
      </c>
      <c r="M31" s="5">
        <v>3</v>
      </c>
      <c r="N31" s="5">
        <f t="shared" si="3"/>
        <v>6</v>
      </c>
      <c r="O31" s="5" t="s">
        <v>1</v>
      </c>
      <c r="P31" s="5">
        <v>3</v>
      </c>
      <c r="Q31" s="5">
        <f t="shared" si="4"/>
        <v>6</v>
      </c>
      <c r="R31" s="5" t="s">
        <v>49</v>
      </c>
      <c r="S31" s="5">
        <v>0</v>
      </c>
      <c r="T31" s="5">
        <f t="shared" si="5"/>
        <v>0</v>
      </c>
      <c r="U31" s="5" t="s">
        <v>66</v>
      </c>
      <c r="V31" s="5">
        <v>2</v>
      </c>
      <c r="W31" s="5">
        <f t="shared" si="6"/>
        <v>9</v>
      </c>
      <c r="X31" s="5" t="s">
        <v>122</v>
      </c>
      <c r="Y31" s="5">
        <v>2</v>
      </c>
      <c r="Z31" s="5">
        <f t="shared" si="7"/>
        <v>10</v>
      </c>
      <c r="AA31" s="5">
        <f t="shared" si="8"/>
        <v>13</v>
      </c>
      <c r="AB31" s="2">
        <v>3</v>
      </c>
      <c r="AC31" s="53">
        <v>7.3076923076923075</v>
      </c>
    </row>
    <row r="32" spans="1:29" ht="15">
      <c r="A32" s="5">
        <v>21</v>
      </c>
      <c r="B32" s="5" t="s">
        <v>250</v>
      </c>
      <c r="C32" s="5" t="s">
        <v>55</v>
      </c>
      <c r="D32" s="5">
        <v>3</v>
      </c>
      <c r="E32" s="5">
        <f t="shared" si="0"/>
        <v>5</v>
      </c>
      <c r="F32" s="5" t="s">
        <v>1</v>
      </c>
      <c r="G32" s="5">
        <v>3</v>
      </c>
      <c r="H32" s="5">
        <f t="shared" si="1"/>
        <v>6</v>
      </c>
      <c r="I32" s="5" t="s">
        <v>55</v>
      </c>
      <c r="J32" s="5">
        <v>3</v>
      </c>
      <c r="K32" s="5">
        <f t="shared" si="2"/>
        <v>5</v>
      </c>
      <c r="L32" s="5" t="s">
        <v>55</v>
      </c>
      <c r="M32" s="5">
        <v>3</v>
      </c>
      <c r="N32" s="5">
        <f t="shared" si="3"/>
        <v>5</v>
      </c>
      <c r="O32" s="5" t="s">
        <v>49</v>
      </c>
      <c r="P32" s="5">
        <v>0</v>
      </c>
      <c r="Q32" s="5">
        <f t="shared" si="4"/>
        <v>0</v>
      </c>
      <c r="R32" s="5" t="s">
        <v>49</v>
      </c>
      <c r="S32" s="5">
        <v>0</v>
      </c>
      <c r="T32" s="5">
        <f t="shared" si="5"/>
        <v>0</v>
      </c>
      <c r="U32" s="5" t="s">
        <v>66</v>
      </c>
      <c r="V32" s="5">
        <v>2</v>
      </c>
      <c r="W32" s="5">
        <f t="shared" si="6"/>
        <v>9</v>
      </c>
      <c r="X32" s="5" t="s">
        <v>66</v>
      </c>
      <c r="Y32" s="5">
        <v>2</v>
      </c>
      <c r="Z32" s="5">
        <f t="shared" si="7"/>
        <v>9</v>
      </c>
      <c r="AA32" s="5">
        <f t="shared" si="8"/>
        <v>16</v>
      </c>
      <c r="AB32" s="2">
        <v>2</v>
      </c>
      <c r="AC32" s="53">
        <v>6.1875</v>
      </c>
    </row>
    <row r="33" spans="1:29" ht="15">
      <c r="A33" s="5">
        <v>22</v>
      </c>
      <c r="B33" s="5" t="s">
        <v>251</v>
      </c>
      <c r="C33" s="5" t="s">
        <v>55</v>
      </c>
      <c r="D33" s="5">
        <v>3</v>
      </c>
      <c r="E33" s="5">
        <f t="shared" si="0"/>
        <v>5</v>
      </c>
      <c r="F33" s="5" t="s">
        <v>49</v>
      </c>
      <c r="G33" s="5">
        <v>0</v>
      </c>
      <c r="H33" s="5">
        <f t="shared" si="1"/>
        <v>0</v>
      </c>
      <c r="I33" s="5" t="s">
        <v>1</v>
      </c>
      <c r="J33" s="5">
        <v>3</v>
      </c>
      <c r="K33" s="5">
        <f t="shared" si="2"/>
        <v>6</v>
      </c>
      <c r="L33" s="5" t="s">
        <v>55</v>
      </c>
      <c r="M33" s="5">
        <v>3</v>
      </c>
      <c r="N33" s="5">
        <f t="shared" si="3"/>
        <v>5</v>
      </c>
      <c r="O33" s="5" t="s">
        <v>1</v>
      </c>
      <c r="P33" s="5">
        <v>3</v>
      </c>
      <c r="Q33" s="5">
        <f t="shared" si="4"/>
        <v>6</v>
      </c>
      <c r="R33" s="5" t="s">
        <v>1</v>
      </c>
      <c r="S33" s="5">
        <v>3</v>
      </c>
      <c r="T33" s="5">
        <f t="shared" si="5"/>
        <v>6</v>
      </c>
      <c r="U33" s="5" t="s">
        <v>122</v>
      </c>
      <c r="V33" s="5">
        <v>2</v>
      </c>
      <c r="W33" s="5">
        <f t="shared" si="6"/>
        <v>10</v>
      </c>
      <c r="X33" s="5" t="s">
        <v>122</v>
      </c>
      <c r="Y33" s="5">
        <v>2</v>
      </c>
      <c r="Z33" s="5">
        <f t="shared" si="7"/>
        <v>10</v>
      </c>
      <c r="AA33" s="5">
        <f t="shared" si="8"/>
        <v>19</v>
      </c>
      <c r="AB33" s="2">
        <v>1</v>
      </c>
      <c r="AC33" s="53">
        <v>6.526315789473684</v>
      </c>
    </row>
    <row r="34" spans="1:29" ht="15">
      <c r="A34" s="5">
        <v>23</v>
      </c>
      <c r="B34" s="5" t="s">
        <v>252</v>
      </c>
      <c r="C34" s="5" t="s">
        <v>1</v>
      </c>
      <c r="D34" s="5">
        <v>3</v>
      </c>
      <c r="E34" s="5">
        <f t="shared" si="0"/>
        <v>6</v>
      </c>
      <c r="F34" s="5" t="s">
        <v>122</v>
      </c>
      <c r="G34" s="5">
        <v>3</v>
      </c>
      <c r="H34" s="5">
        <f t="shared" si="1"/>
        <v>10</v>
      </c>
      <c r="I34" s="5" t="s">
        <v>1</v>
      </c>
      <c r="J34" s="5">
        <v>3</v>
      </c>
      <c r="K34" s="5">
        <f t="shared" si="2"/>
        <v>6</v>
      </c>
      <c r="L34" s="5" t="s">
        <v>1</v>
      </c>
      <c r="M34" s="5">
        <v>3</v>
      </c>
      <c r="N34" s="5">
        <f t="shared" si="3"/>
        <v>6</v>
      </c>
      <c r="O34" s="5" t="s">
        <v>1</v>
      </c>
      <c r="P34" s="5">
        <v>3</v>
      </c>
      <c r="Q34" s="5">
        <f t="shared" si="4"/>
        <v>6</v>
      </c>
      <c r="R34" s="5" t="s">
        <v>66</v>
      </c>
      <c r="S34" s="5">
        <v>3</v>
      </c>
      <c r="T34" s="5">
        <f t="shared" si="5"/>
        <v>9</v>
      </c>
      <c r="U34" s="5" t="s">
        <v>66</v>
      </c>
      <c r="V34" s="5">
        <v>2</v>
      </c>
      <c r="W34" s="5">
        <f t="shared" si="6"/>
        <v>9</v>
      </c>
      <c r="X34" s="5" t="s">
        <v>122</v>
      </c>
      <c r="Y34" s="5">
        <v>2</v>
      </c>
      <c r="Z34" s="5">
        <f t="shared" si="7"/>
        <v>10</v>
      </c>
      <c r="AA34" s="5">
        <f t="shared" si="8"/>
        <v>22</v>
      </c>
      <c r="AB34" s="2">
        <v>0</v>
      </c>
      <c r="AC34" s="53">
        <v>7.590909090909091</v>
      </c>
    </row>
    <row r="35" spans="1:29" ht="15">
      <c r="A35" s="5">
        <v>24</v>
      </c>
      <c r="B35" s="5" t="s">
        <v>253</v>
      </c>
      <c r="C35" s="5" t="s">
        <v>68</v>
      </c>
      <c r="D35" s="5">
        <v>3</v>
      </c>
      <c r="E35" s="5">
        <f t="shared" si="0"/>
        <v>7</v>
      </c>
      <c r="F35" s="5" t="s">
        <v>1</v>
      </c>
      <c r="G35" s="5">
        <v>3</v>
      </c>
      <c r="H35" s="5">
        <f t="shared" si="1"/>
        <v>6</v>
      </c>
      <c r="I35" s="5" t="s">
        <v>1</v>
      </c>
      <c r="J35" s="5">
        <v>3</v>
      </c>
      <c r="K35" s="5">
        <f t="shared" si="2"/>
        <v>6</v>
      </c>
      <c r="L35" s="5" t="s">
        <v>1</v>
      </c>
      <c r="M35" s="5">
        <v>3</v>
      </c>
      <c r="N35" s="5">
        <f t="shared" si="3"/>
        <v>6</v>
      </c>
      <c r="O35" s="5" t="s">
        <v>68</v>
      </c>
      <c r="P35" s="5">
        <v>3</v>
      </c>
      <c r="Q35" s="5">
        <f t="shared" si="4"/>
        <v>7</v>
      </c>
      <c r="R35" s="5" t="s">
        <v>68</v>
      </c>
      <c r="S35" s="5">
        <v>3</v>
      </c>
      <c r="T35" s="5">
        <f t="shared" si="5"/>
        <v>7</v>
      </c>
      <c r="U35" s="5" t="s">
        <v>66</v>
      </c>
      <c r="V35" s="5">
        <v>2</v>
      </c>
      <c r="W35" s="5">
        <f t="shared" si="6"/>
        <v>9</v>
      </c>
      <c r="X35" s="5" t="s">
        <v>122</v>
      </c>
      <c r="Y35" s="5">
        <v>2</v>
      </c>
      <c r="Z35" s="5">
        <f t="shared" si="7"/>
        <v>10</v>
      </c>
      <c r="AA35" s="5">
        <f t="shared" si="8"/>
        <v>22</v>
      </c>
      <c r="AB35" s="2">
        <v>0</v>
      </c>
      <c r="AC35" s="53">
        <v>7.045454545454546</v>
      </c>
    </row>
    <row r="36" spans="1:29" ht="15">
      <c r="A36" s="5">
        <v>25</v>
      </c>
      <c r="B36" s="5" t="s">
        <v>254</v>
      </c>
      <c r="C36" s="5" t="s">
        <v>68</v>
      </c>
      <c r="D36" s="5">
        <v>3</v>
      </c>
      <c r="E36" s="5">
        <f t="shared" si="0"/>
        <v>7</v>
      </c>
      <c r="F36" s="5" t="s">
        <v>1</v>
      </c>
      <c r="G36" s="5">
        <v>3</v>
      </c>
      <c r="H36" s="5">
        <f t="shared" si="1"/>
        <v>6</v>
      </c>
      <c r="I36" s="5" t="s">
        <v>49</v>
      </c>
      <c r="J36" s="5">
        <v>0</v>
      </c>
      <c r="K36" s="5">
        <f t="shared" si="2"/>
        <v>0</v>
      </c>
      <c r="L36" s="5" t="s">
        <v>55</v>
      </c>
      <c r="M36" s="5">
        <v>3</v>
      </c>
      <c r="N36" s="5">
        <f t="shared" si="3"/>
        <v>5</v>
      </c>
      <c r="O36" s="5" t="s">
        <v>49</v>
      </c>
      <c r="P36" s="5">
        <v>0</v>
      </c>
      <c r="Q36" s="5">
        <f t="shared" si="4"/>
        <v>0</v>
      </c>
      <c r="R36" s="5" t="s">
        <v>49</v>
      </c>
      <c r="S36" s="5">
        <v>0</v>
      </c>
      <c r="T36" s="5">
        <f t="shared" si="5"/>
        <v>0</v>
      </c>
      <c r="U36" s="5" t="s">
        <v>122</v>
      </c>
      <c r="V36" s="5">
        <v>2</v>
      </c>
      <c r="W36" s="5">
        <f t="shared" si="6"/>
        <v>10</v>
      </c>
      <c r="X36" s="5" t="s">
        <v>66</v>
      </c>
      <c r="Y36" s="5">
        <v>2</v>
      </c>
      <c r="Z36" s="5">
        <f t="shared" si="7"/>
        <v>9</v>
      </c>
      <c r="AA36" s="5">
        <f t="shared" si="8"/>
        <v>13</v>
      </c>
      <c r="AB36" s="2">
        <v>3</v>
      </c>
      <c r="AC36" s="53">
        <v>7.076923076923077</v>
      </c>
    </row>
    <row r="37" spans="1:29" ht="15">
      <c r="A37" s="5">
        <v>26</v>
      </c>
      <c r="B37" s="5" t="s">
        <v>255</v>
      </c>
      <c r="C37" s="5" t="s">
        <v>1</v>
      </c>
      <c r="D37" s="5">
        <v>3</v>
      </c>
      <c r="E37" s="5">
        <f t="shared" si="0"/>
        <v>6</v>
      </c>
      <c r="F37" s="5" t="s">
        <v>49</v>
      </c>
      <c r="G37" s="5">
        <v>0</v>
      </c>
      <c r="H37" s="5">
        <f t="shared" si="1"/>
        <v>0</v>
      </c>
      <c r="I37" s="5" t="s">
        <v>1</v>
      </c>
      <c r="J37" s="5">
        <v>3</v>
      </c>
      <c r="K37" s="5">
        <f t="shared" si="2"/>
        <v>6</v>
      </c>
      <c r="L37" s="5" t="s">
        <v>1</v>
      </c>
      <c r="M37" s="5">
        <v>3</v>
      </c>
      <c r="N37" s="5">
        <f t="shared" si="3"/>
        <v>6</v>
      </c>
      <c r="O37" s="5" t="s">
        <v>1</v>
      </c>
      <c r="P37" s="5">
        <v>3</v>
      </c>
      <c r="Q37" s="5">
        <f t="shared" si="4"/>
        <v>6</v>
      </c>
      <c r="R37" s="5" t="s">
        <v>1</v>
      </c>
      <c r="S37" s="5">
        <v>3</v>
      </c>
      <c r="T37" s="5">
        <f t="shared" si="5"/>
        <v>6</v>
      </c>
      <c r="U37" s="5" t="s">
        <v>122</v>
      </c>
      <c r="V37" s="5">
        <v>2</v>
      </c>
      <c r="W37" s="5">
        <f t="shared" si="6"/>
        <v>10</v>
      </c>
      <c r="X37" s="5" t="s">
        <v>122</v>
      </c>
      <c r="Y37" s="5">
        <v>2</v>
      </c>
      <c r="Z37" s="5">
        <f t="shared" si="7"/>
        <v>10</v>
      </c>
      <c r="AA37" s="5">
        <f t="shared" si="8"/>
        <v>19</v>
      </c>
      <c r="AB37" s="2">
        <v>1</v>
      </c>
      <c r="AC37" s="53">
        <v>6.842105263157895</v>
      </c>
    </row>
    <row r="38" spans="1:29" ht="15">
      <c r="A38" s="5">
        <v>27</v>
      </c>
      <c r="B38" s="5" t="s">
        <v>256</v>
      </c>
      <c r="C38" s="5" t="s">
        <v>1</v>
      </c>
      <c r="D38" s="5">
        <v>3</v>
      </c>
      <c r="E38" s="5">
        <f t="shared" si="0"/>
        <v>6</v>
      </c>
      <c r="F38" s="5" t="s">
        <v>62</v>
      </c>
      <c r="G38" s="5">
        <v>3</v>
      </c>
      <c r="H38" s="5">
        <f t="shared" si="1"/>
        <v>8</v>
      </c>
      <c r="I38" s="5" t="s">
        <v>55</v>
      </c>
      <c r="J38" s="5">
        <v>3</v>
      </c>
      <c r="K38" s="5">
        <f t="shared" si="2"/>
        <v>5</v>
      </c>
      <c r="L38" s="5" t="s">
        <v>68</v>
      </c>
      <c r="M38" s="5">
        <v>3</v>
      </c>
      <c r="N38" s="5">
        <f t="shared" si="3"/>
        <v>7</v>
      </c>
      <c r="O38" s="5" t="s">
        <v>1</v>
      </c>
      <c r="P38" s="5">
        <v>3</v>
      </c>
      <c r="Q38" s="5">
        <f t="shared" si="4"/>
        <v>6</v>
      </c>
      <c r="R38" s="5" t="s">
        <v>62</v>
      </c>
      <c r="S38" s="5">
        <v>3</v>
      </c>
      <c r="T38" s="5">
        <f t="shared" si="5"/>
        <v>8</v>
      </c>
      <c r="U38" s="5" t="s">
        <v>66</v>
      </c>
      <c r="V38" s="5">
        <v>2</v>
      </c>
      <c r="W38" s="5">
        <f t="shared" si="6"/>
        <v>9</v>
      </c>
      <c r="X38" s="5" t="s">
        <v>122</v>
      </c>
      <c r="Y38" s="5">
        <v>2</v>
      </c>
      <c r="Z38" s="5">
        <f t="shared" si="7"/>
        <v>10</v>
      </c>
      <c r="AA38" s="5">
        <f t="shared" si="8"/>
        <v>22</v>
      </c>
      <c r="AB38" s="2">
        <v>0</v>
      </c>
      <c r="AC38" s="53">
        <v>7.181818181818182</v>
      </c>
    </row>
    <row r="39" spans="1:29" ht="15">
      <c r="A39" s="5">
        <v>28</v>
      </c>
      <c r="B39" s="5" t="s">
        <v>257</v>
      </c>
      <c r="C39" s="5" t="s">
        <v>1</v>
      </c>
      <c r="D39" s="5">
        <v>3</v>
      </c>
      <c r="E39" s="5">
        <f t="shared" si="0"/>
        <v>6</v>
      </c>
      <c r="F39" s="5" t="s">
        <v>1</v>
      </c>
      <c r="G39" s="5">
        <v>3</v>
      </c>
      <c r="H39" s="5">
        <f t="shared" si="1"/>
        <v>6</v>
      </c>
      <c r="I39" s="5" t="s">
        <v>55</v>
      </c>
      <c r="J39" s="5">
        <v>3</v>
      </c>
      <c r="K39" s="5">
        <f t="shared" si="2"/>
        <v>5</v>
      </c>
      <c r="L39" s="5" t="s">
        <v>55</v>
      </c>
      <c r="M39" s="5">
        <v>3</v>
      </c>
      <c r="N39" s="5">
        <f t="shared" si="3"/>
        <v>5</v>
      </c>
      <c r="O39" s="5" t="s">
        <v>55</v>
      </c>
      <c r="P39" s="5">
        <v>3</v>
      </c>
      <c r="Q39" s="5">
        <f t="shared" si="4"/>
        <v>5</v>
      </c>
      <c r="R39" s="5" t="s">
        <v>1</v>
      </c>
      <c r="S39" s="5">
        <v>3</v>
      </c>
      <c r="T39" s="5">
        <f t="shared" si="5"/>
        <v>6</v>
      </c>
      <c r="U39" s="5" t="s">
        <v>122</v>
      </c>
      <c r="V39" s="5">
        <v>2</v>
      </c>
      <c r="W39" s="5">
        <f t="shared" si="6"/>
        <v>10</v>
      </c>
      <c r="X39" s="5" t="s">
        <v>122</v>
      </c>
      <c r="Y39" s="5">
        <v>2</v>
      </c>
      <c r="Z39" s="5">
        <f t="shared" si="7"/>
        <v>10</v>
      </c>
      <c r="AA39" s="5">
        <f t="shared" si="8"/>
        <v>22</v>
      </c>
      <c r="AB39" s="2">
        <v>0</v>
      </c>
      <c r="AC39" s="53">
        <v>6.318181818181818</v>
      </c>
    </row>
    <row r="40" spans="1:29" ht="15">
      <c r="A40" s="5">
        <v>29</v>
      </c>
      <c r="B40" s="5" t="s">
        <v>258</v>
      </c>
      <c r="C40" s="5" t="s">
        <v>68</v>
      </c>
      <c r="D40" s="5">
        <v>3</v>
      </c>
      <c r="E40" s="5">
        <f t="shared" si="0"/>
        <v>7</v>
      </c>
      <c r="F40" s="5" t="s">
        <v>68</v>
      </c>
      <c r="G40" s="5">
        <v>3</v>
      </c>
      <c r="H40" s="5">
        <f t="shared" si="1"/>
        <v>7</v>
      </c>
      <c r="I40" s="5" t="s">
        <v>55</v>
      </c>
      <c r="J40" s="5">
        <v>3</v>
      </c>
      <c r="K40" s="5">
        <f t="shared" si="2"/>
        <v>5</v>
      </c>
      <c r="L40" s="5" t="s">
        <v>55</v>
      </c>
      <c r="M40" s="5">
        <v>3</v>
      </c>
      <c r="N40" s="5">
        <f t="shared" si="3"/>
        <v>5</v>
      </c>
      <c r="O40" s="5" t="s">
        <v>1</v>
      </c>
      <c r="P40" s="5">
        <v>3</v>
      </c>
      <c r="Q40" s="5">
        <f t="shared" si="4"/>
        <v>6</v>
      </c>
      <c r="R40" s="5" t="s">
        <v>55</v>
      </c>
      <c r="S40" s="5">
        <v>3</v>
      </c>
      <c r="T40" s="5">
        <f t="shared" si="5"/>
        <v>5</v>
      </c>
      <c r="U40" s="5" t="s">
        <v>66</v>
      </c>
      <c r="V40" s="5">
        <v>2</v>
      </c>
      <c r="W40" s="5">
        <f t="shared" si="6"/>
        <v>9</v>
      </c>
      <c r="X40" s="5" t="s">
        <v>66</v>
      </c>
      <c r="Y40" s="5">
        <v>2</v>
      </c>
      <c r="Z40" s="5">
        <f t="shared" si="7"/>
        <v>9</v>
      </c>
      <c r="AA40" s="5">
        <f t="shared" si="8"/>
        <v>22</v>
      </c>
      <c r="AB40" s="2">
        <v>0</v>
      </c>
      <c r="AC40" s="53">
        <v>6.409090909090909</v>
      </c>
    </row>
    <row r="41" spans="1:29" ht="15">
      <c r="A41" s="5">
        <v>30</v>
      </c>
      <c r="B41" s="5" t="s">
        <v>259</v>
      </c>
      <c r="C41" s="5" t="s">
        <v>55</v>
      </c>
      <c r="D41" s="5">
        <v>3</v>
      </c>
      <c r="E41" s="5">
        <f t="shared" si="0"/>
        <v>5</v>
      </c>
      <c r="F41" s="5" t="s">
        <v>49</v>
      </c>
      <c r="G41" s="5">
        <v>0</v>
      </c>
      <c r="H41" s="5">
        <f t="shared" si="1"/>
        <v>0</v>
      </c>
      <c r="I41" s="5" t="s">
        <v>49</v>
      </c>
      <c r="J41" s="5">
        <v>0</v>
      </c>
      <c r="K41" s="5">
        <f t="shared" si="2"/>
        <v>0</v>
      </c>
      <c r="L41" s="5" t="s">
        <v>49</v>
      </c>
      <c r="M41" s="5">
        <v>0</v>
      </c>
      <c r="N41" s="5">
        <f t="shared" si="3"/>
        <v>0</v>
      </c>
      <c r="O41" s="5" t="s">
        <v>49</v>
      </c>
      <c r="P41" s="5">
        <v>0</v>
      </c>
      <c r="Q41" s="5">
        <f t="shared" si="4"/>
        <v>0</v>
      </c>
      <c r="R41" s="5" t="s">
        <v>55</v>
      </c>
      <c r="S41" s="5">
        <v>3</v>
      </c>
      <c r="T41" s="5">
        <f t="shared" si="5"/>
        <v>5</v>
      </c>
      <c r="U41" s="5" t="s">
        <v>66</v>
      </c>
      <c r="V41" s="5">
        <v>2</v>
      </c>
      <c r="W41" s="5">
        <f t="shared" si="6"/>
        <v>9</v>
      </c>
      <c r="X41" s="5" t="s">
        <v>66</v>
      </c>
      <c r="Y41" s="5">
        <v>2</v>
      </c>
      <c r="Z41" s="5">
        <f t="shared" si="7"/>
        <v>9</v>
      </c>
      <c r="AA41" s="5">
        <f t="shared" si="8"/>
        <v>10</v>
      </c>
      <c r="AB41" s="2">
        <v>4</v>
      </c>
      <c r="AC41" s="53">
        <v>6.6</v>
      </c>
    </row>
    <row r="42" spans="1:29" ht="15">
      <c r="A42" s="5">
        <v>31</v>
      </c>
      <c r="B42" s="5" t="s">
        <v>260</v>
      </c>
      <c r="C42" s="5" t="s">
        <v>1</v>
      </c>
      <c r="D42" s="5">
        <v>3</v>
      </c>
      <c r="E42" s="5">
        <f t="shared" si="0"/>
        <v>6</v>
      </c>
      <c r="F42" s="5" t="s">
        <v>68</v>
      </c>
      <c r="G42" s="5">
        <v>3</v>
      </c>
      <c r="H42" s="5">
        <f t="shared" si="1"/>
        <v>7</v>
      </c>
      <c r="I42" s="5" t="s">
        <v>55</v>
      </c>
      <c r="J42" s="5">
        <v>3</v>
      </c>
      <c r="K42" s="5">
        <f t="shared" si="2"/>
        <v>5</v>
      </c>
      <c r="L42" s="5" t="s">
        <v>1</v>
      </c>
      <c r="M42" s="5">
        <v>3</v>
      </c>
      <c r="N42" s="5">
        <f t="shared" si="3"/>
        <v>6</v>
      </c>
      <c r="O42" s="5" t="s">
        <v>1</v>
      </c>
      <c r="P42" s="5">
        <v>3</v>
      </c>
      <c r="Q42" s="5">
        <f t="shared" si="4"/>
        <v>6</v>
      </c>
      <c r="R42" s="5" t="s">
        <v>68</v>
      </c>
      <c r="S42" s="5">
        <v>3</v>
      </c>
      <c r="T42" s="5">
        <f t="shared" si="5"/>
        <v>7</v>
      </c>
      <c r="U42" s="5" t="s">
        <v>122</v>
      </c>
      <c r="V42" s="5">
        <v>2</v>
      </c>
      <c r="W42" s="5">
        <f t="shared" si="6"/>
        <v>10</v>
      </c>
      <c r="X42" s="5" t="s">
        <v>66</v>
      </c>
      <c r="Y42" s="5">
        <v>2</v>
      </c>
      <c r="Z42" s="5">
        <f t="shared" si="7"/>
        <v>9</v>
      </c>
      <c r="AA42" s="5">
        <f t="shared" si="8"/>
        <v>22</v>
      </c>
      <c r="AB42" s="2">
        <v>0</v>
      </c>
      <c r="AC42" s="53">
        <v>6.7727272727272725</v>
      </c>
    </row>
    <row r="43" spans="1:29" ht="15">
      <c r="A43" s="5">
        <v>32</v>
      </c>
      <c r="B43" s="5" t="s">
        <v>261</v>
      </c>
      <c r="C43" s="5" t="s">
        <v>1</v>
      </c>
      <c r="D43" s="5">
        <v>3</v>
      </c>
      <c r="E43" s="5">
        <f t="shared" si="0"/>
        <v>6</v>
      </c>
      <c r="F43" s="5" t="s">
        <v>68</v>
      </c>
      <c r="G43" s="5">
        <v>3</v>
      </c>
      <c r="H43" s="5">
        <f t="shared" si="1"/>
        <v>7</v>
      </c>
      <c r="I43" s="5" t="s">
        <v>68</v>
      </c>
      <c r="J43" s="5">
        <v>3</v>
      </c>
      <c r="K43" s="5">
        <f t="shared" si="2"/>
        <v>7</v>
      </c>
      <c r="L43" s="5" t="s">
        <v>1</v>
      </c>
      <c r="M43" s="5">
        <v>3</v>
      </c>
      <c r="N43" s="5">
        <f t="shared" si="3"/>
        <v>6</v>
      </c>
      <c r="O43" s="5" t="s">
        <v>1</v>
      </c>
      <c r="P43" s="5">
        <v>3</v>
      </c>
      <c r="Q43" s="5">
        <f t="shared" si="4"/>
        <v>6</v>
      </c>
      <c r="R43" s="5" t="s">
        <v>68</v>
      </c>
      <c r="S43" s="5">
        <v>3</v>
      </c>
      <c r="T43" s="5">
        <f t="shared" si="5"/>
        <v>7</v>
      </c>
      <c r="U43" s="5" t="s">
        <v>66</v>
      </c>
      <c r="V43" s="5">
        <v>2</v>
      </c>
      <c r="W43" s="5">
        <f t="shared" si="6"/>
        <v>9</v>
      </c>
      <c r="X43" s="5" t="s">
        <v>122</v>
      </c>
      <c r="Y43" s="5">
        <v>2</v>
      </c>
      <c r="Z43" s="5">
        <f t="shared" si="7"/>
        <v>10</v>
      </c>
      <c r="AA43" s="5">
        <f t="shared" si="8"/>
        <v>22</v>
      </c>
      <c r="AB43" s="2">
        <v>0</v>
      </c>
      <c r="AC43" s="53">
        <v>7.045454545454546</v>
      </c>
    </row>
    <row r="44" spans="1:29" ht="15">
      <c r="A44" s="5">
        <v>33</v>
      </c>
      <c r="B44" s="5" t="s">
        <v>262</v>
      </c>
      <c r="C44" s="5" t="s">
        <v>62</v>
      </c>
      <c r="D44" s="5">
        <v>3</v>
      </c>
      <c r="E44" s="5">
        <f aca="true" t="shared" si="9" ref="E44:E75">IF(C44="C",6,IF(C44="B",7,IF(C44="D",5,IF(C44="A",8,IF(C44="S",9,IF(C44="O",10,IF(C44="F",0)))))))</f>
        <v>8</v>
      </c>
      <c r="F44" s="5" t="s">
        <v>62</v>
      </c>
      <c r="G44" s="5">
        <v>3</v>
      </c>
      <c r="H44" s="5">
        <f aca="true" t="shared" si="10" ref="H44:H75">IF(F44="C",6,IF(F44="B",7,IF(F44="D",5,IF(F44="A",8,IF(F44="S",9,IF(F44="O",10,IF(F44="F",0)))))))</f>
        <v>8</v>
      </c>
      <c r="I44" s="5" t="s">
        <v>1</v>
      </c>
      <c r="J44" s="5">
        <v>3</v>
      </c>
      <c r="K44" s="5">
        <f aca="true" t="shared" si="11" ref="K44:K75">IF(I44="C",6,IF(I44="B",7,IF(I44="D",5,IF(I44="A",8,IF(I44="S",9,IF(I44="O",10,IF(I44="F",0)))))))</f>
        <v>6</v>
      </c>
      <c r="L44" s="5" t="s">
        <v>68</v>
      </c>
      <c r="M44" s="5">
        <v>3</v>
      </c>
      <c r="N44" s="5">
        <f aca="true" t="shared" si="12" ref="N44:N75">IF(L44="C",6,IF(L44="B",7,IF(L44="D",5,IF(L44="A",8,IF(L44="S",9,IF(L44="O",10,IF(L44="F",0)))))))</f>
        <v>7</v>
      </c>
      <c r="O44" s="5" t="s">
        <v>1</v>
      </c>
      <c r="P44" s="5">
        <v>3</v>
      </c>
      <c r="Q44" s="5">
        <f aca="true" t="shared" si="13" ref="Q44:Q75">IF(O44="C",6,IF(O44="B",7,IF(O44="D",5,IF(O44="A",8,IF(O44="S",9,IF(O44="O",10,IF(O44="F",0)))))))</f>
        <v>6</v>
      </c>
      <c r="R44" s="5" t="s">
        <v>1</v>
      </c>
      <c r="S44" s="5">
        <v>3</v>
      </c>
      <c r="T44" s="5">
        <f aca="true" t="shared" si="14" ref="T44:T75">IF(R44="C",6,IF(R44="B",7,IF(R44="D",5,IF(R44="A",8,IF(R44="S",9,IF(R44="O",10,IF(R44="F",0)))))))</f>
        <v>6</v>
      </c>
      <c r="U44" s="5" t="s">
        <v>122</v>
      </c>
      <c r="V44" s="5">
        <v>2</v>
      </c>
      <c r="W44" s="5">
        <f aca="true" t="shared" si="15" ref="W44:W75">IF(U44="C",6,IF(U44="B",7,IF(U44="D",5,IF(U44="A",8,IF(U44="S",9,IF(U44="O",10,IF(U44="F",0)))))))</f>
        <v>10</v>
      </c>
      <c r="X44" s="5" t="s">
        <v>122</v>
      </c>
      <c r="Y44" s="5">
        <v>2</v>
      </c>
      <c r="Z44" s="5">
        <f aca="true" t="shared" si="16" ref="Z44:Z73">IF(X44="C",6,IF(X44="B",7,IF(X44="D",5,IF(X44="A",8,IF(X44="S",9,IF(X44="O",10,IF(X44="F",0)))))))</f>
        <v>10</v>
      </c>
      <c r="AA44" s="5">
        <f aca="true" t="shared" si="17" ref="AA44:AA75">SUM(D44,G44,J44,M44,P44,S44,V44,Y44)</f>
        <v>22</v>
      </c>
      <c r="AB44" s="2">
        <v>0</v>
      </c>
      <c r="AC44" s="53">
        <v>7.409090909090909</v>
      </c>
    </row>
    <row r="45" spans="1:29" ht="15">
      <c r="A45" s="5">
        <v>34</v>
      </c>
      <c r="B45" s="5" t="s">
        <v>263</v>
      </c>
      <c r="C45" s="5" t="s">
        <v>55</v>
      </c>
      <c r="D45" s="5">
        <v>3</v>
      </c>
      <c r="E45" s="5">
        <f t="shared" si="9"/>
        <v>5</v>
      </c>
      <c r="F45" s="5" t="s">
        <v>49</v>
      </c>
      <c r="G45" s="5">
        <v>0</v>
      </c>
      <c r="H45" s="5">
        <f t="shared" si="10"/>
        <v>0</v>
      </c>
      <c r="I45" s="5" t="s">
        <v>49</v>
      </c>
      <c r="J45" s="5">
        <v>0</v>
      </c>
      <c r="K45" s="5">
        <f t="shared" si="11"/>
        <v>0</v>
      </c>
      <c r="L45" s="5" t="s">
        <v>49</v>
      </c>
      <c r="M45" s="5">
        <v>0</v>
      </c>
      <c r="N45" s="5">
        <f t="shared" si="12"/>
        <v>0</v>
      </c>
      <c r="O45" s="5" t="s">
        <v>1</v>
      </c>
      <c r="P45" s="5">
        <v>3</v>
      </c>
      <c r="Q45" s="5">
        <f t="shared" si="13"/>
        <v>6</v>
      </c>
      <c r="R45" s="5" t="s">
        <v>68</v>
      </c>
      <c r="S45" s="5">
        <v>3</v>
      </c>
      <c r="T45" s="5">
        <f t="shared" si="14"/>
        <v>7</v>
      </c>
      <c r="U45" s="5" t="s">
        <v>66</v>
      </c>
      <c r="V45" s="5">
        <v>2</v>
      </c>
      <c r="W45" s="5">
        <f t="shared" si="15"/>
        <v>9</v>
      </c>
      <c r="X45" s="5" t="s">
        <v>66</v>
      </c>
      <c r="Y45" s="5">
        <v>2</v>
      </c>
      <c r="Z45" s="5">
        <f t="shared" si="16"/>
        <v>9</v>
      </c>
      <c r="AA45" s="5">
        <f t="shared" si="17"/>
        <v>13</v>
      </c>
      <c r="AB45" s="2">
        <v>3</v>
      </c>
      <c r="AC45" s="53">
        <v>6.923076923076923</v>
      </c>
    </row>
    <row r="46" spans="1:29" ht="15">
      <c r="A46" s="5">
        <v>35</v>
      </c>
      <c r="B46" s="5" t="s">
        <v>264</v>
      </c>
      <c r="C46" s="5" t="s">
        <v>55</v>
      </c>
      <c r="D46" s="5">
        <v>3</v>
      </c>
      <c r="E46" s="5">
        <f t="shared" si="9"/>
        <v>5</v>
      </c>
      <c r="F46" s="5" t="s">
        <v>49</v>
      </c>
      <c r="G46" s="5">
        <v>0</v>
      </c>
      <c r="H46" s="5">
        <f t="shared" si="10"/>
        <v>0</v>
      </c>
      <c r="I46" s="5" t="s">
        <v>49</v>
      </c>
      <c r="J46" s="5">
        <v>0</v>
      </c>
      <c r="K46" s="5">
        <f t="shared" si="11"/>
        <v>0</v>
      </c>
      <c r="L46" s="5" t="s">
        <v>49</v>
      </c>
      <c r="M46" s="5">
        <v>0</v>
      </c>
      <c r="N46" s="5">
        <f t="shared" si="12"/>
        <v>0</v>
      </c>
      <c r="O46" s="5" t="s">
        <v>55</v>
      </c>
      <c r="P46" s="5">
        <v>3</v>
      </c>
      <c r="Q46" s="5">
        <f t="shared" si="13"/>
        <v>5</v>
      </c>
      <c r="R46" s="5" t="s">
        <v>55</v>
      </c>
      <c r="S46" s="5">
        <v>3</v>
      </c>
      <c r="T46" s="5">
        <f t="shared" si="14"/>
        <v>5</v>
      </c>
      <c r="U46" s="5" t="s">
        <v>66</v>
      </c>
      <c r="V46" s="5">
        <v>2</v>
      </c>
      <c r="W46" s="5">
        <f t="shared" si="15"/>
        <v>9</v>
      </c>
      <c r="X46" s="5" t="s">
        <v>62</v>
      </c>
      <c r="Y46" s="5">
        <v>2</v>
      </c>
      <c r="Z46" s="5">
        <f t="shared" si="16"/>
        <v>8</v>
      </c>
      <c r="AA46" s="5">
        <f t="shared" si="17"/>
        <v>13</v>
      </c>
      <c r="AB46" s="2">
        <v>3</v>
      </c>
      <c r="AC46" s="53">
        <v>6.076923076923077</v>
      </c>
    </row>
    <row r="47" spans="1:29" ht="15">
      <c r="A47" s="5">
        <v>36</v>
      </c>
      <c r="B47" s="5" t="s">
        <v>265</v>
      </c>
      <c r="C47" s="5" t="s">
        <v>49</v>
      </c>
      <c r="D47" s="5">
        <v>0</v>
      </c>
      <c r="E47" s="5">
        <f t="shared" si="9"/>
        <v>0</v>
      </c>
      <c r="F47" s="5" t="s">
        <v>55</v>
      </c>
      <c r="G47" s="5">
        <v>3</v>
      </c>
      <c r="H47" s="5">
        <f t="shared" si="10"/>
        <v>5</v>
      </c>
      <c r="I47" s="5" t="s">
        <v>55</v>
      </c>
      <c r="J47" s="5">
        <v>3</v>
      </c>
      <c r="K47" s="5">
        <f t="shared" si="11"/>
        <v>5</v>
      </c>
      <c r="L47" s="5" t="s">
        <v>55</v>
      </c>
      <c r="M47" s="5">
        <v>3</v>
      </c>
      <c r="N47" s="5">
        <f t="shared" si="12"/>
        <v>5</v>
      </c>
      <c r="O47" s="5" t="s">
        <v>1</v>
      </c>
      <c r="P47" s="5">
        <v>3</v>
      </c>
      <c r="Q47" s="5">
        <f t="shared" si="13"/>
        <v>6</v>
      </c>
      <c r="R47" s="5" t="s">
        <v>55</v>
      </c>
      <c r="S47" s="5">
        <v>3</v>
      </c>
      <c r="T47" s="5">
        <f t="shared" si="14"/>
        <v>5</v>
      </c>
      <c r="U47" s="5" t="s">
        <v>122</v>
      </c>
      <c r="V47" s="5">
        <v>2</v>
      </c>
      <c r="W47" s="5">
        <f t="shared" si="15"/>
        <v>10</v>
      </c>
      <c r="X47" s="5" t="s">
        <v>122</v>
      </c>
      <c r="Y47" s="5">
        <v>2</v>
      </c>
      <c r="Z47" s="5">
        <f t="shared" si="16"/>
        <v>10</v>
      </c>
      <c r="AA47" s="5">
        <f t="shared" si="17"/>
        <v>19</v>
      </c>
      <c r="AB47" s="2">
        <v>1</v>
      </c>
      <c r="AC47" s="53">
        <v>6.2105263157894735</v>
      </c>
    </row>
    <row r="48" spans="1:29" ht="15">
      <c r="A48" s="5">
        <v>37</v>
      </c>
      <c r="B48" s="5" t="s">
        <v>266</v>
      </c>
      <c r="C48" s="5" t="s">
        <v>1</v>
      </c>
      <c r="D48" s="5">
        <v>3</v>
      </c>
      <c r="E48" s="5">
        <f t="shared" si="9"/>
        <v>6</v>
      </c>
      <c r="F48" s="5" t="s">
        <v>62</v>
      </c>
      <c r="G48" s="5">
        <v>3</v>
      </c>
      <c r="H48" s="5">
        <f t="shared" si="10"/>
        <v>8</v>
      </c>
      <c r="I48" s="5" t="s">
        <v>55</v>
      </c>
      <c r="J48" s="5">
        <v>3</v>
      </c>
      <c r="K48" s="5">
        <f t="shared" si="11"/>
        <v>5</v>
      </c>
      <c r="L48" s="5" t="s">
        <v>55</v>
      </c>
      <c r="M48" s="5">
        <v>3</v>
      </c>
      <c r="N48" s="5">
        <f t="shared" si="12"/>
        <v>5</v>
      </c>
      <c r="O48" s="5" t="s">
        <v>1</v>
      </c>
      <c r="P48" s="5">
        <v>3</v>
      </c>
      <c r="Q48" s="5">
        <f t="shared" si="13"/>
        <v>6</v>
      </c>
      <c r="R48" s="5" t="s">
        <v>1</v>
      </c>
      <c r="S48" s="5">
        <v>3</v>
      </c>
      <c r="T48" s="5">
        <f t="shared" si="14"/>
        <v>6</v>
      </c>
      <c r="U48" s="5" t="s">
        <v>66</v>
      </c>
      <c r="V48" s="5">
        <v>2</v>
      </c>
      <c r="W48" s="5">
        <f t="shared" si="15"/>
        <v>9</v>
      </c>
      <c r="X48" s="5" t="s">
        <v>122</v>
      </c>
      <c r="Y48" s="5">
        <v>2</v>
      </c>
      <c r="Z48" s="5">
        <f t="shared" si="16"/>
        <v>10</v>
      </c>
      <c r="AA48" s="5">
        <f t="shared" si="17"/>
        <v>22</v>
      </c>
      <c r="AB48" s="2">
        <v>0</v>
      </c>
      <c r="AC48" s="53">
        <v>6.636363636363637</v>
      </c>
    </row>
    <row r="49" spans="1:29" ht="15">
      <c r="A49" s="5">
        <v>38</v>
      </c>
      <c r="B49" s="5" t="s">
        <v>267</v>
      </c>
      <c r="C49" s="5" t="s">
        <v>55</v>
      </c>
      <c r="D49" s="5">
        <v>3</v>
      </c>
      <c r="E49" s="5">
        <f t="shared" si="9"/>
        <v>5</v>
      </c>
      <c r="F49" s="5" t="s">
        <v>49</v>
      </c>
      <c r="G49" s="5">
        <v>0</v>
      </c>
      <c r="H49" s="5">
        <f t="shared" si="10"/>
        <v>0</v>
      </c>
      <c r="I49" s="5" t="s">
        <v>55</v>
      </c>
      <c r="J49" s="5">
        <v>3</v>
      </c>
      <c r="K49" s="5">
        <f t="shared" si="11"/>
        <v>5</v>
      </c>
      <c r="L49" s="5" t="s">
        <v>1</v>
      </c>
      <c r="M49" s="5">
        <v>3</v>
      </c>
      <c r="N49" s="5">
        <f t="shared" si="12"/>
        <v>6</v>
      </c>
      <c r="O49" s="5" t="s">
        <v>55</v>
      </c>
      <c r="P49" s="5">
        <v>3</v>
      </c>
      <c r="Q49" s="5">
        <f t="shared" si="13"/>
        <v>5</v>
      </c>
      <c r="R49" s="5" t="s">
        <v>49</v>
      </c>
      <c r="S49" s="5">
        <v>0</v>
      </c>
      <c r="T49" s="5">
        <f t="shared" si="14"/>
        <v>0</v>
      </c>
      <c r="U49" s="5" t="s">
        <v>66</v>
      </c>
      <c r="V49" s="5">
        <v>2</v>
      </c>
      <c r="W49" s="5">
        <f t="shared" si="15"/>
        <v>9</v>
      </c>
      <c r="X49" s="5" t="s">
        <v>122</v>
      </c>
      <c r="Y49" s="5">
        <v>2</v>
      </c>
      <c r="Z49" s="5">
        <f t="shared" si="16"/>
        <v>10</v>
      </c>
      <c r="AA49" s="5">
        <f t="shared" si="17"/>
        <v>16</v>
      </c>
      <c r="AB49" s="2">
        <v>2</v>
      </c>
      <c r="AC49" s="53">
        <v>6.3125</v>
      </c>
    </row>
    <row r="50" spans="1:29" ht="15">
      <c r="A50" s="5">
        <v>39</v>
      </c>
      <c r="B50" s="5" t="s">
        <v>268</v>
      </c>
      <c r="C50" s="5" t="s">
        <v>1</v>
      </c>
      <c r="D50" s="5">
        <v>3</v>
      </c>
      <c r="E50" s="5">
        <f t="shared" si="9"/>
        <v>6</v>
      </c>
      <c r="F50" s="5" t="s">
        <v>66</v>
      </c>
      <c r="G50" s="5">
        <v>3</v>
      </c>
      <c r="H50" s="5">
        <f t="shared" si="10"/>
        <v>9</v>
      </c>
      <c r="I50" s="5" t="s">
        <v>55</v>
      </c>
      <c r="J50" s="5">
        <v>3</v>
      </c>
      <c r="K50" s="5">
        <f t="shared" si="11"/>
        <v>5</v>
      </c>
      <c r="L50" s="5" t="s">
        <v>55</v>
      </c>
      <c r="M50" s="5">
        <v>3</v>
      </c>
      <c r="N50" s="5">
        <f t="shared" si="12"/>
        <v>5</v>
      </c>
      <c r="O50" s="5" t="s">
        <v>1</v>
      </c>
      <c r="P50" s="5">
        <v>3</v>
      </c>
      <c r="Q50" s="5">
        <f t="shared" si="13"/>
        <v>6</v>
      </c>
      <c r="R50" s="5" t="s">
        <v>62</v>
      </c>
      <c r="S50" s="5">
        <v>3</v>
      </c>
      <c r="T50" s="5">
        <f t="shared" si="14"/>
        <v>8</v>
      </c>
      <c r="U50" s="5" t="s">
        <v>122</v>
      </c>
      <c r="V50" s="5">
        <v>2</v>
      </c>
      <c r="W50" s="5">
        <f t="shared" si="15"/>
        <v>10</v>
      </c>
      <c r="X50" s="5" t="s">
        <v>122</v>
      </c>
      <c r="Y50" s="5">
        <v>2</v>
      </c>
      <c r="Z50" s="5">
        <f t="shared" si="16"/>
        <v>10</v>
      </c>
      <c r="AA50" s="5">
        <f t="shared" si="17"/>
        <v>22</v>
      </c>
      <c r="AB50" s="2">
        <v>0</v>
      </c>
      <c r="AC50" s="53">
        <v>7.136363636363637</v>
      </c>
    </row>
    <row r="51" spans="1:29" ht="15">
      <c r="A51" s="5">
        <v>40</v>
      </c>
      <c r="B51" s="5" t="s">
        <v>269</v>
      </c>
      <c r="C51" s="5" t="s">
        <v>55</v>
      </c>
      <c r="D51" s="5">
        <v>3</v>
      </c>
      <c r="E51" s="5">
        <f t="shared" si="9"/>
        <v>5</v>
      </c>
      <c r="F51" s="5" t="s">
        <v>49</v>
      </c>
      <c r="G51" s="5">
        <v>0</v>
      </c>
      <c r="H51" s="5">
        <f t="shared" si="10"/>
        <v>0</v>
      </c>
      <c r="I51" s="5" t="s">
        <v>49</v>
      </c>
      <c r="J51" s="5">
        <v>0</v>
      </c>
      <c r="K51" s="5">
        <f t="shared" si="11"/>
        <v>0</v>
      </c>
      <c r="L51" s="5" t="s">
        <v>55</v>
      </c>
      <c r="M51" s="5">
        <v>3</v>
      </c>
      <c r="N51" s="5">
        <f t="shared" si="12"/>
        <v>5</v>
      </c>
      <c r="O51" s="5" t="s">
        <v>1</v>
      </c>
      <c r="P51" s="5">
        <v>3</v>
      </c>
      <c r="Q51" s="5">
        <f t="shared" si="13"/>
        <v>6</v>
      </c>
      <c r="R51" s="5" t="s">
        <v>1</v>
      </c>
      <c r="S51" s="5">
        <v>3</v>
      </c>
      <c r="T51" s="5">
        <f t="shared" si="14"/>
        <v>6</v>
      </c>
      <c r="U51" s="5" t="s">
        <v>66</v>
      </c>
      <c r="V51" s="5">
        <v>2</v>
      </c>
      <c r="W51" s="5">
        <f t="shared" si="15"/>
        <v>9</v>
      </c>
      <c r="X51" s="5" t="s">
        <v>122</v>
      </c>
      <c r="Y51" s="5">
        <v>2</v>
      </c>
      <c r="Z51" s="5">
        <f t="shared" si="16"/>
        <v>10</v>
      </c>
      <c r="AA51" s="5">
        <f t="shared" si="17"/>
        <v>16</v>
      </c>
      <c r="AB51" s="2">
        <v>2</v>
      </c>
      <c r="AC51" s="53">
        <v>6.5</v>
      </c>
    </row>
    <row r="52" spans="1:29" ht="15">
      <c r="A52" s="5">
        <v>41</v>
      </c>
      <c r="B52" s="5" t="s">
        <v>270</v>
      </c>
      <c r="C52" s="5" t="s">
        <v>66</v>
      </c>
      <c r="D52" s="5">
        <v>3</v>
      </c>
      <c r="E52" s="5">
        <f t="shared" si="9"/>
        <v>9</v>
      </c>
      <c r="F52" s="5" t="s">
        <v>62</v>
      </c>
      <c r="G52" s="5">
        <v>3</v>
      </c>
      <c r="H52" s="5">
        <f t="shared" si="10"/>
        <v>8</v>
      </c>
      <c r="I52" s="5" t="s">
        <v>68</v>
      </c>
      <c r="J52" s="5">
        <v>3</v>
      </c>
      <c r="K52" s="5">
        <f t="shared" si="11"/>
        <v>7</v>
      </c>
      <c r="L52" s="5" t="s">
        <v>68</v>
      </c>
      <c r="M52" s="5">
        <v>3</v>
      </c>
      <c r="N52" s="5">
        <f t="shared" si="12"/>
        <v>7</v>
      </c>
      <c r="O52" s="5" t="s">
        <v>62</v>
      </c>
      <c r="P52" s="5">
        <v>3</v>
      </c>
      <c r="Q52" s="5">
        <f t="shared" si="13"/>
        <v>8</v>
      </c>
      <c r="R52" s="5" t="s">
        <v>1</v>
      </c>
      <c r="S52" s="5">
        <v>3</v>
      </c>
      <c r="T52" s="5">
        <f t="shared" si="14"/>
        <v>6</v>
      </c>
      <c r="U52" s="5" t="s">
        <v>122</v>
      </c>
      <c r="V52" s="5">
        <v>2</v>
      </c>
      <c r="W52" s="5">
        <f t="shared" si="15"/>
        <v>10</v>
      </c>
      <c r="X52" s="5" t="s">
        <v>122</v>
      </c>
      <c r="Y52" s="5">
        <v>2</v>
      </c>
      <c r="Z52" s="5">
        <f t="shared" si="16"/>
        <v>10</v>
      </c>
      <c r="AA52" s="5">
        <f t="shared" si="17"/>
        <v>22</v>
      </c>
      <c r="AB52" s="2">
        <v>0</v>
      </c>
      <c r="AC52" s="53">
        <v>7.954545454545454</v>
      </c>
    </row>
    <row r="53" spans="1:29" ht="15">
      <c r="A53" s="5">
        <v>42</v>
      </c>
      <c r="B53" s="5" t="s">
        <v>271</v>
      </c>
      <c r="C53" s="5" t="s">
        <v>55</v>
      </c>
      <c r="D53" s="5">
        <v>3</v>
      </c>
      <c r="E53" s="5">
        <f t="shared" si="9"/>
        <v>5</v>
      </c>
      <c r="F53" s="5" t="s">
        <v>49</v>
      </c>
      <c r="G53" s="5">
        <v>0</v>
      </c>
      <c r="H53" s="5">
        <f t="shared" si="10"/>
        <v>0</v>
      </c>
      <c r="I53" s="5" t="s">
        <v>55</v>
      </c>
      <c r="J53" s="5">
        <v>3</v>
      </c>
      <c r="K53" s="5">
        <f t="shared" si="11"/>
        <v>5</v>
      </c>
      <c r="L53" s="5" t="s">
        <v>55</v>
      </c>
      <c r="M53" s="5">
        <v>3</v>
      </c>
      <c r="N53" s="5">
        <f t="shared" si="12"/>
        <v>5</v>
      </c>
      <c r="O53" s="5" t="s">
        <v>55</v>
      </c>
      <c r="P53" s="5">
        <v>3</v>
      </c>
      <c r="Q53" s="5">
        <f t="shared" si="13"/>
        <v>5</v>
      </c>
      <c r="R53" s="5" t="s">
        <v>1</v>
      </c>
      <c r="S53" s="5">
        <v>3</v>
      </c>
      <c r="T53" s="5">
        <f t="shared" si="14"/>
        <v>6</v>
      </c>
      <c r="U53" s="5" t="s">
        <v>66</v>
      </c>
      <c r="V53" s="5">
        <v>2</v>
      </c>
      <c r="W53" s="5">
        <f t="shared" si="15"/>
        <v>9</v>
      </c>
      <c r="X53" s="5" t="s">
        <v>66</v>
      </c>
      <c r="Y53" s="5">
        <v>2</v>
      </c>
      <c r="Z53" s="5">
        <f t="shared" si="16"/>
        <v>9</v>
      </c>
      <c r="AA53" s="5">
        <f t="shared" si="17"/>
        <v>19</v>
      </c>
      <c r="AB53" s="2">
        <v>1</v>
      </c>
      <c r="AC53" s="53">
        <v>6</v>
      </c>
    </row>
    <row r="54" spans="1:29" ht="15">
      <c r="A54" s="5">
        <v>43</v>
      </c>
      <c r="B54" s="5" t="s">
        <v>272</v>
      </c>
      <c r="C54" s="5" t="s">
        <v>68</v>
      </c>
      <c r="D54" s="5">
        <v>3</v>
      </c>
      <c r="E54" s="5">
        <f t="shared" si="9"/>
        <v>7</v>
      </c>
      <c r="F54" s="5" t="s">
        <v>122</v>
      </c>
      <c r="G54" s="5">
        <v>3</v>
      </c>
      <c r="H54" s="5">
        <f t="shared" si="10"/>
        <v>10</v>
      </c>
      <c r="I54" s="5" t="s">
        <v>62</v>
      </c>
      <c r="J54" s="5">
        <v>3</v>
      </c>
      <c r="K54" s="5">
        <f t="shared" si="11"/>
        <v>8</v>
      </c>
      <c r="L54" s="5" t="s">
        <v>62</v>
      </c>
      <c r="M54" s="5">
        <v>3</v>
      </c>
      <c r="N54" s="5">
        <f t="shared" si="12"/>
        <v>8</v>
      </c>
      <c r="O54" s="5" t="s">
        <v>62</v>
      </c>
      <c r="P54" s="5">
        <v>3</v>
      </c>
      <c r="Q54" s="5">
        <f t="shared" si="13"/>
        <v>8</v>
      </c>
      <c r="R54" s="5" t="s">
        <v>122</v>
      </c>
      <c r="S54" s="5">
        <v>3</v>
      </c>
      <c r="T54" s="5">
        <f t="shared" si="14"/>
        <v>10</v>
      </c>
      <c r="U54" s="5" t="s">
        <v>122</v>
      </c>
      <c r="V54" s="5">
        <v>2</v>
      </c>
      <c r="W54" s="5">
        <f t="shared" si="15"/>
        <v>10</v>
      </c>
      <c r="X54" s="5" t="s">
        <v>122</v>
      </c>
      <c r="Y54" s="5">
        <v>2</v>
      </c>
      <c r="Z54" s="5">
        <f t="shared" si="16"/>
        <v>10</v>
      </c>
      <c r="AA54" s="5">
        <f t="shared" si="17"/>
        <v>22</v>
      </c>
      <c r="AB54" s="2">
        <v>0</v>
      </c>
      <c r="AC54" s="53">
        <v>8.772727272727273</v>
      </c>
    </row>
    <row r="55" spans="1:29" ht="15">
      <c r="A55" s="5">
        <v>44</v>
      </c>
      <c r="B55" s="5" t="s">
        <v>273</v>
      </c>
      <c r="C55" s="5" t="s">
        <v>49</v>
      </c>
      <c r="D55" s="5">
        <v>0</v>
      </c>
      <c r="E55" s="5">
        <f t="shared" si="9"/>
        <v>0</v>
      </c>
      <c r="F55" s="5" t="s">
        <v>49</v>
      </c>
      <c r="G55" s="5">
        <v>0</v>
      </c>
      <c r="H55" s="5">
        <f t="shared" si="10"/>
        <v>0</v>
      </c>
      <c r="I55" s="5" t="s">
        <v>49</v>
      </c>
      <c r="J55" s="5">
        <v>0</v>
      </c>
      <c r="K55" s="5">
        <f t="shared" si="11"/>
        <v>0</v>
      </c>
      <c r="L55" s="5" t="s">
        <v>55</v>
      </c>
      <c r="M55" s="5">
        <v>3</v>
      </c>
      <c r="N55" s="5">
        <f t="shared" si="12"/>
        <v>5</v>
      </c>
      <c r="O55" s="5" t="s">
        <v>49</v>
      </c>
      <c r="P55" s="5">
        <v>0</v>
      </c>
      <c r="Q55" s="5">
        <f t="shared" si="13"/>
        <v>0</v>
      </c>
      <c r="R55" s="5" t="s">
        <v>49</v>
      </c>
      <c r="S55" s="5">
        <v>0</v>
      </c>
      <c r="T55" s="5">
        <f t="shared" si="14"/>
        <v>0</v>
      </c>
      <c r="U55" s="5" t="s">
        <v>66</v>
      </c>
      <c r="V55" s="5">
        <v>2</v>
      </c>
      <c r="W55" s="5">
        <f t="shared" si="15"/>
        <v>9</v>
      </c>
      <c r="X55" s="5" t="s">
        <v>62</v>
      </c>
      <c r="Y55" s="5">
        <v>2</v>
      </c>
      <c r="Z55" s="5">
        <f t="shared" si="16"/>
        <v>8</v>
      </c>
      <c r="AA55" s="5">
        <f t="shared" si="17"/>
        <v>7</v>
      </c>
      <c r="AB55" s="2">
        <v>5</v>
      </c>
      <c r="AC55" s="53">
        <v>7</v>
      </c>
    </row>
    <row r="56" spans="1:29" ht="15">
      <c r="A56" s="5">
        <v>45</v>
      </c>
      <c r="B56" s="5" t="s">
        <v>274</v>
      </c>
      <c r="C56" s="5" t="s">
        <v>66</v>
      </c>
      <c r="D56" s="5">
        <v>3</v>
      </c>
      <c r="E56" s="5">
        <f t="shared" si="9"/>
        <v>9</v>
      </c>
      <c r="F56" s="5" t="s">
        <v>62</v>
      </c>
      <c r="G56" s="5">
        <v>3</v>
      </c>
      <c r="H56" s="5">
        <f t="shared" si="10"/>
        <v>8</v>
      </c>
      <c r="I56" s="5" t="s">
        <v>68</v>
      </c>
      <c r="J56" s="5">
        <v>3</v>
      </c>
      <c r="K56" s="5">
        <f t="shared" si="11"/>
        <v>7</v>
      </c>
      <c r="L56" s="5" t="s">
        <v>68</v>
      </c>
      <c r="M56" s="5">
        <v>3</v>
      </c>
      <c r="N56" s="5">
        <f t="shared" si="12"/>
        <v>7</v>
      </c>
      <c r="O56" s="5" t="s">
        <v>68</v>
      </c>
      <c r="P56" s="5">
        <v>3</v>
      </c>
      <c r="Q56" s="5">
        <f t="shared" si="13"/>
        <v>7</v>
      </c>
      <c r="R56" s="5" t="s">
        <v>1</v>
      </c>
      <c r="S56" s="5">
        <v>3</v>
      </c>
      <c r="T56" s="5">
        <f t="shared" si="14"/>
        <v>6</v>
      </c>
      <c r="U56" s="5" t="s">
        <v>122</v>
      </c>
      <c r="V56" s="5">
        <v>2</v>
      </c>
      <c r="W56" s="5">
        <f t="shared" si="15"/>
        <v>10</v>
      </c>
      <c r="X56" s="5" t="s">
        <v>122</v>
      </c>
      <c r="Y56" s="5">
        <v>2</v>
      </c>
      <c r="Z56" s="5">
        <f t="shared" si="16"/>
        <v>10</v>
      </c>
      <c r="AA56" s="5">
        <f t="shared" si="17"/>
        <v>22</v>
      </c>
      <c r="AB56" s="2">
        <v>0</v>
      </c>
      <c r="AC56" s="53">
        <v>7.818181818181818</v>
      </c>
    </row>
    <row r="57" spans="1:29" ht="15">
      <c r="A57" s="5">
        <v>46</v>
      </c>
      <c r="B57" s="5" t="s">
        <v>275</v>
      </c>
      <c r="C57" s="5" t="s">
        <v>1</v>
      </c>
      <c r="D57" s="5">
        <v>3</v>
      </c>
      <c r="E57" s="5">
        <f t="shared" si="9"/>
        <v>6</v>
      </c>
      <c r="F57" s="5" t="s">
        <v>62</v>
      </c>
      <c r="G57" s="5">
        <v>3</v>
      </c>
      <c r="H57" s="5">
        <f t="shared" si="10"/>
        <v>8</v>
      </c>
      <c r="I57" s="5" t="s">
        <v>1</v>
      </c>
      <c r="J57" s="5">
        <v>3</v>
      </c>
      <c r="K57" s="5">
        <f t="shared" si="11"/>
        <v>6</v>
      </c>
      <c r="L57" s="5" t="s">
        <v>1</v>
      </c>
      <c r="M57" s="5">
        <v>3</v>
      </c>
      <c r="N57" s="5">
        <f t="shared" si="12"/>
        <v>6</v>
      </c>
      <c r="O57" s="5" t="s">
        <v>68</v>
      </c>
      <c r="P57" s="5">
        <v>3</v>
      </c>
      <c r="Q57" s="5">
        <f t="shared" si="13"/>
        <v>7</v>
      </c>
      <c r="R57" s="5" t="s">
        <v>68</v>
      </c>
      <c r="S57" s="5">
        <v>3</v>
      </c>
      <c r="T57" s="5">
        <f t="shared" si="14"/>
        <v>7</v>
      </c>
      <c r="U57" s="5" t="s">
        <v>122</v>
      </c>
      <c r="V57" s="5">
        <v>2</v>
      </c>
      <c r="W57" s="5">
        <f t="shared" si="15"/>
        <v>10</v>
      </c>
      <c r="X57" s="5" t="s">
        <v>122</v>
      </c>
      <c r="Y57" s="5">
        <v>2</v>
      </c>
      <c r="Z57" s="5">
        <f t="shared" si="16"/>
        <v>10</v>
      </c>
      <c r="AA57" s="5">
        <f t="shared" si="17"/>
        <v>22</v>
      </c>
      <c r="AB57" s="2">
        <v>0</v>
      </c>
      <c r="AC57" s="53">
        <v>7.2727272727272725</v>
      </c>
    </row>
    <row r="58" spans="1:29" ht="15">
      <c r="A58" s="5">
        <v>47</v>
      </c>
      <c r="B58" s="5" t="s">
        <v>276</v>
      </c>
      <c r="C58" s="5" t="s">
        <v>49</v>
      </c>
      <c r="D58" s="5">
        <v>0</v>
      </c>
      <c r="E58" s="5">
        <f t="shared" si="9"/>
        <v>0</v>
      </c>
      <c r="F58" s="5" t="s">
        <v>68</v>
      </c>
      <c r="G58" s="5">
        <v>3</v>
      </c>
      <c r="H58" s="5">
        <f t="shared" si="10"/>
        <v>7</v>
      </c>
      <c r="I58" s="5" t="s">
        <v>49</v>
      </c>
      <c r="J58" s="5">
        <v>0</v>
      </c>
      <c r="K58" s="5">
        <f t="shared" si="11"/>
        <v>0</v>
      </c>
      <c r="L58" s="5" t="s">
        <v>49</v>
      </c>
      <c r="M58" s="5">
        <v>0</v>
      </c>
      <c r="N58" s="5">
        <f t="shared" si="12"/>
        <v>0</v>
      </c>
      <c r="O58" s="5" t="s">
        <v>55</v>
      </c>
      <c r="P58" s="5">
        <v>3</v>
      </c>
      <c r="Q58" s="5">
        <f t="shared" si="13"/>
        <v>5</v>
      </c>
      <c r="R58" s="5" t="s">
        <v>1</v>
      </c>
      <c r="S58" s="5">
        <v>3</v>
      </c>
      <c r="T58" s="5">
        <f t="shared" si="14"/>
        <v>6</v>
      </c>
      <c r="U58" s="5" t="s">
        <v>66</v>
      </c>
      <c r="V58" s="5">
        <v>2</v>
      </c>
      <c r="W58" s="5">
        <f t="shared" si="15"/>
        <v>9</v>
      </c>
      <c r="X58" s="5" t="s">
        <v>66</v>
      </c>
      <c r="Y58" s="5">
        <v>2</v>
      </c>
      <c r="Z58" s="5">
        <f t="shared" si="16"/>
        <v>9</v>
      </c>
      <c r="AA58" s="5">
        <f t="shared" si="17"/>
        <v>13</v>
      </c>
      <c r="AB58" s="2">
        <v>3</v>
      </c>
      <c r="AC58" s="53">
        <v>6.923076923076923</v>
      </c>
    </row>
    <row r="59" spans="1:29" ht="15">
      <c r="A59" s="5">
        <v>48</v>
      </c>
      <c r="B59" s="5" t="s">
        <v>277</v>
      </c>
      <c r="C59" s="5" t="s">
        <v>49</v>
      </c>
      <c r="D59" s="5">
        <v>0</v>
      </c>
      <c r="E59" s="5">
        <f t="shared" si="9"/>
        <v>0</v>
      </c>
      <c r="F59" s="5" t="s">
        <v>49</v>
      </c>
      <c r="G59" s="5">
        <v>0</v>
      </c>
      <c r="H59" s="5">
        <f t="shared" si="10"/>
        <v>0</v>
      </c>
      <c r="I59" s="5" t="s">
        <v>49</v>
      </c>
      <c r="J59" s="5">
        <v>0</v>
      </c>
      <c r="K59" s="5">
        <f t="shared" si="11"/>
        <v>0</v>
      </c>
      <c r="L59" s="5" t="s">
        <v>49</v>
      </c>
      <c r="M59" s="5">
        <v>0</v>
      </c>
      <c r="N59" s="5">
        <f t="shared" si="12"/>
        <v>0</v>
      </c>
      <c r="O59" s="5" t="s">
        <v>1</v>
      </c>
      <c r="P59" s="5">
        <v>3</v>
      </c>
      <c r="Q59" s="5">
        <f t="shared" si="13"/>
        <v>6</v>
      </c>
      <c r="R59" s="5" t="s">
        <v>49</v>
      </c>
      <c r="S59" s="5">
        <v>0</v>
      </c>
      <c r="T59" s="5">
        <f t="shared" si="14"/>
        <v>0</v>
      </c>
      <c r="U59" s="5" t="s">
        <v>66</v>
      </c>
      <c r="V59" s="5">
        <v>2</v>
      </c>
      <c r="W59" s="5">
        <f t="shared" si="15"/>
        <v>9</v>
      </c>
      <c r="X59" s="5" t="s">
        <v>66</v>
      </c>
      <c r="Y59" s="5">
        <v>2</v>
      </c>
      <c r="Z59" s="5">
        <f t="shared" si="16"/>
        <v>9</v>
      </c>
      <c r="AA59" s="5">
        <f t="shared" si="17"/>
        <v>7</v>
      </c>
      <c r="AB59" s="2">
        <v>5</v>
      </c>
      <c r="AC59" s="53">
        <v>7.714285714285714</v>
      </c>
    </row>
    <row r="60" spans="1:29" ht="15">
      <c r="A60" s="5">
        <v>49</v>
      </c>
      <c r="B60" s="5" t="s">
        <v>278</v>
      </c>
      <c r="C60" s="5" t="s">
        <v>1</v>
      </c>
      <c r="D60" s="5">
        <v>3</v>
      </c>
      <c r="E60" s="5">
        <f t="shared" si="9"/>
        <v>6</v>
      </c>
      <c r="F60" s="5" t="s">
        <v>68</v>
      </c>
      <c r="G60" s="5">
        <v>3</v>
      </c>
      <c r="H60" s="5">
        <f t="shared" si="10"/>
        <v>7</v>
      </c>
      <c r="I60" s="5" t="s">
        <v>1</v>
      </c>
      <c r="J60" s="5">
        <v>3</v>
      </c>
      <c r="K60" s="5">
        <f t="shared" si="11"/>
        <v>6</v>
      </c>
      <c r="L60" s="5" t="s">
        <v>1</v>
      </c>
      <c r="M60" s="5">
        <v>3</v>
      </c>
      <c r="N60" s="5">
        <f t="shared" si="12"/>
        <v>6</v>
      </c>
      <c r="O60" s="5" t="s">
        <v>55</v>
      </c>
      <c r="P60" s="5">
        <v>3</v>
      </c>
      <c r="Q60" s="5">
        <f t="shared" si="13"/>
        <v>5</v>
      </c>
      <c r="R60" s="5" t="s">
        <v>49</v>
      </c>
      <c r="S60" s="5">
        <v>0</v>
      </c>
      <c r="T60" s="5">
        <f t="shared" si="14"/>
        <v>0</v>
      </c>
      <c r="U60" s="5" t="s">
        <v>66</v>
      </c>
      <c r="V60" s="5">
        <v>2</v>
      </c>
      <c r="W60" s="5">
        <f t="shared" si="15"/>
        <v>9</v>
      </c>
      <c r="X60" s="5" t="s">
        <v>122</v>
      </c>
      <c r="Y60" s="5">
        <v>2</v>
      </c>
      <c r="Z60" s="5">
        <f t="shared" si="16"/>
        <v>10</v>
      </c>
      <c r="AA60" s="5">
        <f t="shared" si="17"/>
        <v>19</v>
      </c>
      <c r="AB60" s="2">
        <v>1</v>
      </c>
      <c r="AC60" s="53">
        <v>6.7368421052631575</v>
      </c>
    </row>
    <row r="61" spans="1:29" ht="15">
      <c r="A61" s="5">
        <v>50</v>
      </c>
      <c r="B61" s="5" t="s">
        <v>279</v>
      </c>
      <c r="C61" s="5" t="s">
        <v>1</v>
      </c>
      <c r="D61" s="5">
        <v>3</v>
      </c>
      <c r="E61" s="5">
        <f t="shared" si="9"/>
        <v>6</v>
      </c>
      <c r="F61" s="5" t="s">
        <v>68</v>
      </c>
      <c r="G61" s="5">
        <v>3</v>
      </c>
      <c r="H61" s="5">
        <f t="shared" si="10"/>
        <v>7</v>
      </c>
      <c r="I61" s="5" t="s">
        <v>68</v>
      </c>
      <c r="J61" s="5">
        <v>3</v>
      </c>
      <c r="K61" s="5">
        <f t="shared" si="11"/>
        <v>7</v>
      </c>
      <c r="L61" s="5" t="s">
        <v>1</v>
      </c>
      <c r="M61" s="5">
        <v>3</v>
      </c>
      <c r="N61" s="5">
        <f t="shared" si="12"/>
        <v>6</v>
      </c>
      <c r="O61" s="5" t="s">
        <v>62</v>
      </c>
      <c r="P61" s="5">
        <v>3</v>
      </c>
      <c r="Q61" s="5">
        <f t="shared" si="13"/>
        <v>8</v>
      </c>
      <c r="R61" s="5" t="s">
        <v>68</v>
      </c>
      <c r="S61" s="5">
        <v>3</v>
      </c>
      <c r="T61" s="5">
        <f t="shared" si="14"/>
        <v>7</v>
      </c>
      <c r="U61" s="5" t="s">
        <v>122</v>
      </c>
      <c r="V61" s="5">
        <v>2</v>
      </c>
      <c r="W61" s="5">
        <f t="shared" si="15"/>
        <v>10</v>
      </c>
      <c r="X61" s="5" t="s">
        <v>122</v>
      </c>
      <c r="Y61" s="5">
        <v>2</v>
      </c>
      <c r="Z61" s="5">
        <f t="shared" si="16"/>
        <v>10</v>
      </c>
      <c r="AA61" s="5">
        <f t="shared" si="17"/>
        <v>22</v>
      </c>
      <c r="AB61" s="2">
        <v>0</v>
      </c>
      <c r="AC61" s="53">
        <v>7.409090909090909</v>
      </c>
    </row>
    <row r="62" spans="1:29" ht="15">
      <c r="A62" s="5">
        <v>51</v>
      </c>
      <c r="B62" s="5" t="s">
        <v>280</v>
      </c>
      <c r="C62" s="5" t="s">
        <v>49</v>
      </c>
      <c r="D62" s="5">
        <v>0</v>
      </c>
      <c r="E62" s="5">
        <f t="shared" si="9"/>
        <v>0</v>
      </c>
      <c r="F62" s="5" t="s">
        <v>49</v>
      </c>
      <c r="G62" s="5">
        <v>0</v>
      </c>
      <c r="H62" s="5">
        <f t="shared" si="10"/>
        <v>0</v>
      </c>
      <c r="I62" s="5" t="s">
        <v>55</v>
      </c>
      <c r="J62" s="5">
        <v>3</v>
      </c>
      <c r="K62" s="5">
        <f t="shared" si="11"/>
        <v>5</v>
      </c>
      <c r="L62" s="5" t="s">
        <v>49</v>
      </c>
      <c r="M62" s="5">
        <v>0</v>
      </c>
      <c r="N62" s="5">
        <f t="shared" si="12"/>
        <v>0</v>
      </c>
      <c r="O62" s="5" t="s">
        <v>55</v>
      </c>
      <c r="P62" s="5">
        <v>3</v>
      </c>
      <c r="Q62" s="5">
        <f t="shared" si="13"/>
        <v>5</v>
      </c>
      <c r="R62" s="5" t="s">
        <v>1</v>
      </c>
      <c r="S62" s="5">
        <v>3</v>
      </c>
      <c r="T62" s="5">
        <f t="shared" si="14"/>
        <v>6</v>
      </c>
      <c r="U62" s="5" t="s">
        <v>66</v>
      </c>
      <c r="V62" s="5">
        <v>2</v>
      </c>
      <c r="W62" s="5">
        <f t="shared" si="15"/>
        <v>9</v>
      </c>
      <c r="X62" s="5" t="s">
        <v>122</v>
      </c>
      <c r="Y62" s="5">
        <v>2</v>
      </c>
      <c r="Z62" s="5">
        <f t="shared" si="16"/>
        <v>10</v>
      </c>
      <c r="AA62" s="5">
        <f t="shared" si="17"/>
        <v>13</v>
      </c>
      <c r="AB62" s="2">
        <v>3</v>
      </c>
      <c r="AC62" s="53">
        <v>6.615384615384615</v>
      </c>
    </row>
    <row r="63" spans="1:29" ht="15">
      <c r="A63" s="5">
        <v>52</v>
      </c>
      <c r="B63" s="5" t="s">
        <v>281</v>
      </c>
      <c r="C63" s="5" t="s">
        <v>49</v>
      </c>
      <c r="D63" s="5">
        <v>0</v>
      </c>
      <c r="E63" s="5">
        <f t="shared" si="9"/>
        <v>0</v>
      </c>
      <c r="F63" s="5" t="s">
        <v>49</v>
      </c>
      <c r="G63" s="5">
        <v>0</v>
      </c>
      <c r="H63" s="5">
        <f t="shared" si="10"/>
        <v>0</v>
      </c>
      <c r="I63" s="5" t="s">
        <v>49</v>
      </c>
      <c r="J63" s="5">
        <v>0</v>
      </c>
      <c r="K63" s="5">
        <f t="shared" si="11"/>
        <v>0</v>
      </c>
      <c r="L63" s="5" t="s">
        <v>55</v>
      </c>
      <c r="M63" s="5">
        <v>3</v>
      </c>
      <c r="N63" s="5">
        <f t="shared" si="12"/>
        <v>5</v>
      </c>
      <c r="O63" s="5" t="s">
        <v>55</v>
      </c>
      <c r="P63" s="5">
        <v>3</v>
      </c>
      <c r="Q63" s="5">
        <f t="shared" si="13"/>
        <v>5</v>
      </c>
      <c r="R63" s="5" t="s">
        <v>55</v>
      </c>
      <c r="S63" s="5">
        <v>3</v>
      </c>
      <c r="T63" s="5">
        <f t="shared" si="14"/>
        <v>5</v>
      </c>
      <c r="U63" s="5" t="s">
        <v>66</v>
      </c>
      <c r="V63" s="5">
        <v>2</v>
      </c>
      <c r="W63" s="5">
        <f t="shared" si="15"/>
        <v>9</v>
      </c>
      <c r="X63" s="5" t="s">
        <v>66</v>
      </c>
      <c r="Y63" s="5">
        <v>2</v>
      </c>
      <c r="Z63" s="5">
        <f t="shared" si="16"/>
        <v>9</v>
      </c>
      <c r="AA63" s="5">
        <f t="shared" si="17"/>
        <v>13</v>
      </c>
      <c r="AB63" s="2">
        <v>3</v>
      </c>
      <c r="AC63" s="53">
        <v>6.230769230769231</v>
      </c>
    </row>
    <row r="64" spans="1:29" ht="15">
      <c r="A64" s="5">
        <v>53</v>
      </c>
      <c r="B64" s="5" t="s">
        <v>282</v>
      </c>
      <c r="C64" s="5" t="s">
        <v>1</v>
      </c>
      <c r="D64" s="5">
        <v>3</v>
      </c>
      <c r="E64" s="5">
        <f t="shared" si="9"/>
        <v>6</v>
      </c>
      <c r="F64" s="5" t="s">
        <v>62</v>
      </c>
      <c r="G64" s="5">
        <v>3</v>
      </c>
      <c r="H64" s="5">
        <f t="shared" si="10"/>
        <v>8</v>
      </c>
      <c r="I64" s="5" t="s">
        <v>1</v>
      </c>
      <c r="J64" s="5">
        <v>3</v>
      </c>
      <c r="K64" s="5">
        <f t="shared" si="11"/>
        <v>6</v>
      </c>
      <c r="L64" s="5" t="s">
        <v>1</v>
      </c>
      <c r="M64" s="5">
        <v>3</v>
      </c>
      <c r="N64" s="5">
        <f t="shared" si="12"/>
        <v>6</v>
      </c>
      <c r="O64" s="5" t="s">
        <v>49</v>
      </c>
      <c r="P64" s="5">
        <v>0</v>
      </c>
      <c r="Q64" s="5">
        <f t="shared" si="13"/>
        <v>0</v>
      </c>
      <c r="R64" s="5" t="s">
        <v>1</v>
      </c>
      <c r="S64" s="5">
        <v>3</v>
      </c>
      <c r="T64" s="5">
        <f t="shared" si="14"/>
        <v>6</v>
      </c>
      <c r="U64" s="5" t="s">
        <v>66</v>
      </c>
      <c r="V64" s="5">
        <v>2</v>
      </c>
      <c r="W64" s="5">
        <f t="shared" si="15"/>
        <v>9</v>
      </c>
      <c r="X64" s="5" t="s">
        <v>122</v>
      </c>
      <c r="Y64" s="5">
        <v>2</v>
      </c>
      <c r="Z64" s="5">
        <f t="shared" si="16"/>
        <v>10</v>
      </c>
      <c r="AA64" s="5">
        <f t="shared" si="17"/>
        <v>19</v>
      </c>
      <c r="AB64" s="2">
        <v>1</v>
      </c>
      <c r="AC64" s="53">
        <v>7.052631578947368</v>
      </c>
    </row>
    <row r="65" spans="1:29" ht="15">
      <c r="A65" s="5">
        <v>54</v>
      </c>
      <c r="B65" s="5" t="s">
        <v>283</v>
      </c>
      <c r="C65" s="5" t="s">
        <v>1</v>
      </c>
      <c r="D65" s="5">
        <v>3</v>
      </c>
      <c r="E65" s="5">
        <f t="shared" si="9"/>
        <v>6</v>
      </c>
      <c r="F65" s="5" t="s">
        <v>68</v>
      </c>
      <c r="G65" s="5">
        <v>3</v>
      </c>
      <c r="H65" s="5">
        <f t="shared" si="10"/>
        <v>7</v>
      </c>
      <c r="I65" s="5" t="s">
        <v>49</v>
      </c>
      <c r="J65" s="5">
        <v>0</v>
      </c>
      <c r="K65" s="5">
        <f t="shared" si="11"/>
        <v>0</v>
      </c>
      <c r="L65" s="5" t="s">
        <v>49</v>
      </c>
      <c r="M65" s="5">
        <v>0</v>
      </c>
      <c r="N65" s="5">
        <f t="shared" si="12"/>
        <v>0</v>
      </c>
      <c r="O65" s="5" t="s">
        <v>55</v>
      </c>
      <c r="P65" s="5">
        <v>3</v>
      </c>
      <c r="Q65" s="5">
        <f t="shared" si="13"/>
        <v>5</v>
      </c>
      <c r="R65" s="5" t="s">
        <v>62</v>
      </c>
      <c r="S65" s="5">
        <v>3</v>
      </c>
      <c r="T65" s="5">
        <f t="shared" si="14"/>
        <v>8</v>
      </c>
      <c r="U65" s="5" t="s">
        <v>122</v>
      </c>
      <c r="V65" s="5">
        <v>2</v>
      </c>
      <c r="W65" s="5">
        <f t="shared" si="15"/>
        <v>10</v>
      </c>
      <c r="X65" s="5" t="s">
        <v>122</v>
      </c>
      <c r="Y65" s="5">
        <v>2</v>
      </c>
      <c r="Z65" s="5">
        <f t="shared" si="16"/>
        <v>10</v>
      </c>
      <c r="AA65" s="5">
        <f t="shared" si="17"/>
        <v>16</v>
      </c>
      <c r="AB65" s="2">
        <v>2</v>
      </c>
      <c r="AC65" s="53">
        <v>7.375</v>
      </c>
    </row>
    <row r="66" spans="1:29" ht="15">
      <c r="A66" s="5">
        <v>55</v>
      </c>
      <c r="B66" s="5" t="s">
        <v>284</v>
      </c>
      <c r="C66" s="5" t="s">
        <v>49</v>
      </c>
      <c r="D66" s="5">
        <v>0</v>
      </c>
      <c r="E66" s="5">
        <f t="shared" si="9"/>
        <v>0</v>
      </c>
      <c r="F66" s="5" t="s">
        <v>49</v>
      </c>
      <c r="G66" s="5">
        <v>0</v>
      </c>
      <c r="H66" s="5">
        <f t="shared" si="10"/>
        <v>0</v>
      </c>
      <c r="I66" s="5" t="s">
        <v>49</v>
      </c>
      <c r="J66" s="5">
        <v>0</v>
      </c>
      <c r="K66" s="5">
        <f t="shared" si="11"/>
        <v>0</v>
      </c>
      <c r="L66" s="5" t="s">
        <v>49</v>
      </c>
      <c r="M66" s="5">
        <v>0</v>
      </c>
      <c r="N66" s="5">
        <f t="shared" si="12"/>
        <v>0</v>
      </c>
      <c r="O66" s="5" t="s">
        <v>55</v>
      </c>
      <c r="P66" s="5">
        <v>3</v>
      </c>
      <c r="Q66" s="5">
        <f t="shared" si="13"/>
        <v>5</v>
      </c>
      <c r="R66" s="5" t="s">
        <v>1</v>
      </c>
      <c r="S66" s="5">
        <v>3</v>
      </c>
      <c r="T66" s="5">
        <f t="shared" si="14"/>
        <v>6</v>
      </c>
      <c r="U66" s="5" t="s">
        <v>66</v>
      </c>
      <c r="V66" s="5">
        <v>2</v>
      </c>
      <c r="W66" s="5">
        <f t="shared" si="15"/>
        <v>9</v>
      </c>
      <c r="X66" s="5" t="s">
        <v>122</v>
      </c>
      <c r="Y66" s="5">
        <v>2</v>
      </c>
      <c r="Z66" s="5">
        <f t="shared" si="16"/>
        <v>10</v>
      </c>
      <c r="AA66" s="5">
        <f t="shared" si="17"/>
        <v>10</v>
      </c>
      <c r="AB66" s="2">
        <v>4</v>
      </c>
      <c r="AC66" s="53">
        <v>7.1</v>
      </c>
    </row>
    <row r="67" spans="1:29" ht="15">
      <c r="A67" s="5">
        <v>56</v>
      </c>
      <c r="B67" s="5" t="s">
        <v>466</v>
      </c>
      <c r="C67" s="5" t="s">
        <v>49</v>
      </c>
      <c r="D67" s="5">
        <v>0</v>
      </c>
      <c r="E67" s="5">
        <f t="shared" si="9"/>
        <v>0</v>
      </c>
      <c r="F67" s="5" t="s">
        <v>55</v>
      </c>
      <c r="G67" s="5">
        <v>3</v>
      </c>
      <c r="H67" s="5">
        <f t="shared" si="10"/>
        <v>5</v>
      </c>
      <c r="I67" s="5" t="s">
        <v>55</v>
      </c>
      <c r="J67" s="5">
        <v>3</v>
      </c>
      <c r="K67" s="5">
        <f t="shared" si="11"/>
        <v>5</v>
      </c>
      <c r="L67" s="5" t="s">
        <v>55</v>
      </c>
      <c r="M67" s="5">
        <v>3</v>
      </c>
      <c r="N67" s="5">
        <f t="shared" si="12"/>
        <v>5</v>
      </c>
      <c r="O67" s="5" t="s">
        <v>55</v>
      </c>
      <c r="P67" s="5">
        <v>3</v>
      </c>
      <c r="Q67" s="5">
        <f t="shared" si="13"/>
        <v>5</v>
      </c>
      <c r="R67" s="5" t="s">
        <v>49</v>
      </c>
      <c r="S67" s="5">
        <v>0</v>
      </c>
      <c r="T67" s="5">
        <f t="shared" si="14"/>
        <v>0</v>
      </c>
      <c r="U67" s="5" t="s">
        <v>66</v>
      </c>
      <c r="V67" s="5">
        <v>2</v>
      </c>
      <c r="W67" s="5">
        <f t="shared" si="15"/>
        <v>9</v>
      </c>
      <c r="X67" s="5" t="s">
        <v>66</v>
      </c>
      <c r="Y67" s="5">
        <v>2</v>
      </c>
      <c r="Z67" s="5">
        <f t="shared" si="16"/>
        <v>9</v>
      </c>
      <c r="AA67" s="5">
        <f t="shared" si="17"/>
        <v>16</v>
      </c>
      <c r="AB67" s="2">
        <v>2</v>
      </c>
      <c r="AC67" s="53">
        <v>6</v>
      </c>
    </row>
    <row r="68" spans="1:29" ht="15">
      <c r="A68" s="5">
        <v>57</v>
      </c>
      <c r="B68" s="5" t="s">
        <v>467</v>
      </c>
      <c r="C68" s="5" t="s">
        <v>62</v>
      </c>
      <c r="D68" s="5">
        <v>3</v>
      </c>
      <c r="E68" s="5">
        <f t="shared" si="9"/>
        <v>8</v>
      </c>
      <c r="F68" s="5" t="s">
        <v>49</v>
      </c>
      <c r="G68" s="5">
        <v>0</v>
      </c>
      <c r="H68" s="5">
        <f t="shared" si="10"/>
        <v>0</v>
      </c>
      <c r="I68" s="5" t="s">
        <v>1</v>
      </c>
      <c r="J68" s="5">
        <v>3</v>
      </c>
      <c r="K68" s="5">
        <f t="shared" si="11"/>
        <v>6</v>
      </c>
      <c r="L68" s="5" t="s">
        <v>62</v>
      </c>
      <c r="M68" s="5">
        <v>3</v>
      </c>
      <c r="N68" s="5">
        <f t="shared" si="12"/>
        <v>8</v>
      </c>
      <c r="O68" s="5" t="s">
        <v>68</v>
      </c>
      <c r="P68" s="5">
        <v>3</v>
      </c>
      <c r="Q68" s="5">
        <f t="shared" si="13"/>
        <v>7</v>
      </c>
      <c r="R68" s="5" t="s">
        <v>62</v>
      </c>
      <c r="S68" s="5">
        <v>3</v>
      </c>
      <c r="T68" s="5">
        <f t="shared" si="14"/>
        <v>8</v>
      </c>
      <c r="U68" s="5" t="s">
        <v>66</v>
      </c>
      <c r="V68" s="5">
        <v>2</v>
      </c>
      <c r="W68" s="5">
        <f t="shared" si="15"/>
        <v>9</v>
      </c>
      <c r="X68" s="5" t="s">
        <v>122</v>
      </c>
      <c r="Y68" s="5">
        <v>2</v>
      </c>
      <c r="Z68" s="5">
        <f t="shared" si="16"/>
        <v>10</v>
      </c>
      <c r="AA68" s="5">
        <f t="shared" si="17"/>
        <v>19</v>
      </c>
      <c r="AB68" s="2">
        <v>1</v>
      </c>
      <c r="AC68" s="53">
        <v>7.842105263157895</v>
      </c>
    </row>
    <row r="69" spans="1:29" ht="15">
      <c r="A69" s="5">
        <v>58</v>
      </c>
      <c r="B69" s="5" t="s">
        <v>468</v>
      </c>
      <c r="C69" s="5" t="s">
        <v>55</v>
      </c>
      <c r="D69" s="5">
        <v>3</v>
      </c>
      <c r="E69" s="5">
        <f t="shared" si="9"/>
        <v>5</v>
      </c>
      <c r="F69" s="5" t="s">
        <v>62</v>
      </c>
      <c r="G69" s="5">
        <v>3</v>
      </c>
      <c r="H69" s="5">
        <f t="shared" si="10"/>
        <v>8</v>
      </c>
      <c r="I69" s="5" t="s">
        <v>68</v>
      </c>
      <c r="J69" s="5">
        <v>3</v>
      </c>
      <c r="K69" s="5">
        <f t="shared" si="11"/>
        <v>7</v>
      </c>
      <c r="L69" s="5" t="s">
        <v>1</v>
      </c>
      <c r="M69" s="5">
        <v>3</v>
      </c>
      <c r="N69" s="5">
        <f t="shared" si="12"/>
        <v>6</v>
      </c>
      <c r="O69" s="5" t="s">
        <v>1</v>
      </c>
      <c r="P69" s="5">
        <v>3</v>
      </c>
      <c r="Q69" s="5">
        <f t="shared" si="13"/>
        <v>6</v>
      </c>
      <c r="R69" s="5" t="s">
        <v>68</v>
      </c>
      <c r="S69" s="5">
        <v>3</v>
      </c>
      <c r="T69" s="5">
        <f t="shared" si="14"/>
        <v>7</v>
      </c>
      <c r="U69" s="5" t="s">
        <v>66</v>
      </c>
      <c r="V69" s="5">
        <v>2</v>
      </c>
      <c r="W69" s="5">
        <f t="shared" si="15"/>
        <v>9</v>
      </c>
      <c r="X69" s="5" t="s">
        <v>122</v>
      </c>
      <c r="Y69" s="5">
        <v>2</v>
      </c>
      <c r="Z69" s="5">
        <f t="shared" si="16"/>
        <v>10</v>
      </c>
      <c r="AA69" s="5">
        <f t="shared" si="17"/>
        <v>22</v>
      </c>
      <c r="AB69" s="2">
        <v>0</v>
      </c>
      <c r="AC69" s="53">
        <v>7.045454545454546</v>
      </c>
    </row>
    <row r="70" spans="1:29" ht="15">
      <c r="A70" s="5">
        <v>59</v>
      </c>
      <c r="B70" s="5" t="s">
        <v>469</v>
      </c>
      <c r="C70" s="5" t="s">
        <v>1</v>
      </c>
      <c r="D70" s="5">
        <v>3</v>
      </c>
      <c r="E70" s="5">
        <f t="shared" si="9"/>
        <v>6</v>
      </c>
      <c r="F70" s="5" t="s">
        <v>1</v>
      </c>
      <c r="G70" s="5">
        <v>3</v>
      </c>
      <c r="H70" s="5">
        <f t="shared" si="10"/>
        <v>6</v>
      </c>
      <c r="I70" s="5" t="s">
        <v>68</v>
      </c>
      <c r="J70" s="5">
        <v>3</v>
      </c>
      <c r="K70" s="5">
        <f t="shared" si="11"/>
        <v>7</v>
      </c>
      <c r="L70" s="5" t="s">
        <v>1</v>
      </c>
      <c r="M70" s="5">
        <v>3</v>
      </c>
      <c r="N70" s="5">
        <f t="shared" si="12"/>
        <v>6</v>
      </c>
      <c r="O70" s="5" t="s">
        <v>62</v>
      </c>
      <c r="P70" s="5">
        <v>3</v>
      </c>
      <c r="Q70" s="5">
        <f t="shared" si="13"/>
        <v>8</v>
      </c>
      <c r="R70" s="5" t="s">
        <v>68</v>
      </c>
      <c r="S70" s="5">
        <v>3</v>
      </c>
      <c r="T70" s="5">
        <f t="shared" si="14"/>
        <v>7</v>
      </c>
      <c r="U70" s="5" t="s">
        <v>122</v>
      </c>
      <c r="V70" s="5">
        <v>2</v>
      </c>
      <c r="W70" s="5">
        <f t="shared" si="15"/>
        <v>10</v>
      </c>
      <c r="X70" s="5" t="s">
        <v>122</v>
      </c>
      <c r="Y70" s="5">
        <v>2</v>
      </c>
      <c r="Z70" s="5">
        <f t="shared" si="16"/>
        <v>10</v>
      </c>
      <c r="AA70" s="5">
        <f t="shared" si="17"/>
        <v>22</v>
      </c>
      <c r="AB70" s="2">
        <v>0</v>
      </c>
      <c r="AC70" s="53">
        <v>7.2727272727272725</v>
      </c>
    </row>
    <row r="71" spans="1:29" ht="15">
      <c r="A71" s="5">
        <v>60</v>
      </c>
      <c r="B71" s="5" t="s">
        <v>470</v>
      </c>
      <c r="C71" s="5" t="s">
        <v>55</v>
      </c>
      <c r="D71" s="5">
        <v>3</v>
      </c>
      <c r="E71" s="5">
        <f t="shared" si="9"/>
        <v>5</v>
      </c>
      <c r="F71" s="5" t="s">
        <v>1</v>
      </c>
      <c r="G71" s="5">
        <v>3</v>
      </c>
      <c r="H71" s="5">
        <f t="shared" si="10"/>
        <v>6</v>
      </c>
      <c r="I71" s="5" t="s">
        <v>55</v>
      </c>
      <c r="J71" s="5">
        <v>3</v>
      </c>
      <c r="K71" s="5">
        <f t="shared" si="11"/>
        <v>5</v>
      </c>
      <c r="L71" s="5" t="s">
        <v>1</v>
      </c>
      <c r="M71" s="5">
        <v>3</v>
      </c>
      <c r="N71" s="5">
        <f t="shared" si="12"/>
        <v>6</v>
      </c>
      <c r="O71" s="5" t="s">
        <v>1</v>
      </c>
      <c r="P71" s="5">
        <v>3</v>
      </c>
      <c r="Q71" s="5">
        <f t="shared" si="13"/>
        <v>6</v>
      </c>
      <c r="R71" s="5" t="s">
        <v>1</v>
      </c>
      <c r="S71" s="5">
        <v>3</v>
      </c>
      <c r="T71" s="5">
        <f t="shared" si="14"/>
        <v>6</v>
      </c>
      <c r="U71" s="5" t="s">
        <v>66</v>
      </c>
      <c r="V71" s="5">
        <v>2</v>
      </c>
      <c r="W71" s="5">
        <f t="shared" si="15"/>
        <v>9</v>
      </c>
      <c r="X71" s="5" t="s">
        <v>122</v>
      </c>
      <c r="Y71" s="5">
        <v>2</v>
      </c>
      <c r="Z71" s="5">
        <f t="shared" si="16"/>
        <v>10</v>
      </c>
      <c r="AA71" s="5">
        <f t="shared" si="17"/>
        <v>22</v>
      </c>
      <c r="AB71" s="2">
        <v>0</v>
      </c>
      <c r="AC71" s="53">
        <v>6.363636363636363</v>
      </c>
    </row>
    <row r="72" spans="1:29" ht="15">
      <c r="A72" s="5">
        <v>61</v>
      </c>
      <c r="B72" s="5" t="s">
        <v>471</v>
      </c>
      <c r="C72" s="5" t="s">
        <v>1</v>
      </c>
      <c r="D72" s="5">
        <v>3</v>
      </c>
      <c r="E72" s="5">
        <f t="shared" si="9"/>
        <v>6</v>
      </c>
      <c r="F72" s="5" t="s">
        <v>55</v>
      </c>
      <c r="G72" s="5">
        <v>3</v>
      </c>
      <c r="H72" s="5">
        <f t="shared" si="10"/>
        <v>5</v>
      </c>
      <c r="I72" s="5" t="s">
        <v>1</v>
      </c>
      <c r="J72" s="5">
        <v>3</v>
      </c>
      <c r="K72" s="5">
        <f t="shared" si="11"/>
        <v>6</v>
      </c>
      <c r="L72" s="5" t="s">
        <v>68</v>
      </c>
      <c r="M72" s="5">
        <v>3</v>
      </c>
      <c r="N72" s="5">
        <f t="shared" si="12"/>
        <v>7</v>
      </c>
      <c r="O72" s="5" t="s">
        <v>1</v>
      </c>
      <c r="P72" s="5">
        <v>3</v>
      </c>
      <c r="Q72" s="5">
        <f t="shared" si="13"/>
        <v>6</v>
      </c>
      <c r="R72" s="5" t="s">
        <v>1</v>
      </c>
      <c r="S72" s="5">
        <v>3</v>
      </c>
      <c r="T72" s="5">
        <f t="shared" si="14"/>
        <v>6</v>
      </c>
      <c r="U72" s="5" t="s">
        <v>66</v>
      </c>
      <c r="V72" s="5">
        <v>2</v>
      </c>
      <c r="W72" s="5">
        <f t="shared" si="15"/>
        <v>9</v>
      </c>
      <c r="X72" s="5" t="s">
        <v>122</v>
      </c>
      <c r="Y72" s="5">
        <v>2</v>
      </c>
      <c r="Z72" s="5">
        <f t="shared" si="16"/>
        <v>10</v>
      </c>
      <c r="AA72" s="5">
        <f t="shared" si="17"/>
        <v>22</v>
      </c>
      <c r="AB72" s="2">
        <v>0</v>
      </c>
      <c r="AC72" s="53">
        <v>6.636363636363637</v>
      </c>
    </row>
    <row r="73" spans="1:29" ht="15">
      <c r="A73" s="5">
        <v>62</v>
      </c>
      <c r="B73" s="5" t="s">
        <v>472</v>
      </c>
      <c r="C73" s="5" t="s">
        <v>55</v>
      </c>
      <c r="D73" s="5">
        <v>3</v>
      </c>
      <c r="E73" s="5">
        <f t="shared" si="9"/>
        <v>5</v>
      </c>
      <c r="F73" s="5" t="s">
        <v>55</v>
      </c>
      <c r="G73" s="5">
        <v>3</v>
      </c>
      <c r="H73" s="5">
        <f t="shared" si="10"/>
        <v>5</v>
      </c>
      <c r="I73" s="5" t="s">
        <v>1</v>
      </c>
      <c r="J73" s="5">
        <v>3</v>
      </c>
      <c r="K73" s="5">
        <f t="shared" si="11"/>
        <v>6</v>
      </c>
      <c r="L73" s="5" t="s">
        <v>1</v>
      </c>
      <c r="M73" s="5">
        <v>3</v>
      </c>
      <c r="N73" s="5">
        <f t="shared" si="12"/>
        <v>6</v>
      </c>
      <c r="O73" s="5" t="s">
        <v>1</v>
      </c>
      <c r="P73" s="5">
        <v>3</v>
      </c>
      <c r="Q73" s="5">
        <f t="shared" si="13"/>
        <v>6</v>
      </c>
      <c r="R73" s="5" t="s">
        <v>1</v>
      </c>
      <c r="S73" s="5">
        <v>3</v>
      </c>
      <c r="T73" s="5">
        <f t="shared" si="14"/>
        <v>6</v>
      </c>
      <c r="U73" s="5" t="s">
        <v>66</v>
      </c>
      <c r="V73" s="5">
        <v>2</v>
      </c>
      <c r="W73" s="5">
        <f t="shared" si="15"/>
        <v>9</v>
      </c>
      <c r="X73" s="5" t="s">
        <v>122</v>
      </c>
      <c r="Y73" s="5">
        <v>2</v>
      </c>
      <c r="Z73" s="5">
        <f t="shared" si="16"/>
        <v>10</v>
      </c>
      <c r="AA73" s="5">
        <f t="shared" si="17"/>
        <v>22</v>
      </c>
      <c r="AB73" s="2">
        <v>0</v>
      </c>
      <c r="AC73" s="53">
        <v>6.363636363636363</v>
      </c>
    </row>
    <row r="74" spans="1:29" ht="15">
      <c r="A74" s="5">
        <v>63</v>
      </c>
      <c r="B74" s="5" t="s">
        <v>473</v>
      </c>
      <c r="C74" s="5" t="s">
        <v>1</v>
      </c>
      <c r="D74" s="5">
        <v>3</v>
      </c>
      <c r="E74" s="5">
        <f t="shared" si="9"/>
        <v>6</v>
      </c>
      <c r="F74" s="5" t="s">
        <v>55</v>
      </c>
      <c r="G74" s="5">
        <v>3</v>
      </c>
      <c r="H74" s="5">
        <f t="shared" si="10"/>
        <v>5</v>
      </c>
      <c r="I74" s="5" t="s">
        <v>68</v>
      </c>
      <c r="J74" s="5">
        <v>3</v>
      </c>
      <c r="K74" s="5">
        <f t="shared" si="11"/>
        <v>7</v>
      </c>
      <c r="L74" s="5" t="s">
        <v>55</v>
      </c>
      <c r="M74" s="5">
        <v>3</v>
      </c>
      <c r="N74" s="5">
        <f t="shared" si="12"/>
        <v>5</v>
      </c>
      <c r="O74" s="5" t="s">
        <v>68</v>
      </c>
      <c r="P74" s="5">
        <v>3</v>
      </c>
      <c r="Q74" s="5">
        <f t="shared" si="13"/>
        <v>7</v>
      </c>
      <c r="R74" s="5" t="s">
        <v>62</v>
      </c>
      <c r="S74" s="5">
        <v>3</v>
      </c>
      <c r="T74" s="5">
        <f t="shared" si="14"/>
        <v>8</v>
      </c>
      <c r="U74" s="5" t="s">
        <v>66</v>
      </c>
      <c r="V74" s="5">
        <v>2</v>
      </c>
      <c r="W74" s="5">
        <f t="shared" si="15"/>
        <v>9</v>
      </c>
      <c r="X74" s="5" t="s">
        <v>77</v>
      </c>
      <c r="Y74" s="5">
        <v>0</v>
      </c>
      <c r="Z74" s="5">
        <v>0</v>
      </c>
      <c r="AA74" s="5">
        <f t="shared" si="17"/>
        <v>20</v>
      </c>
      <c r="AB74" s="2">
        <v>1</v>
      </c>
      <c r="AC74" s="53">
        <v>6.6</v>
      </c>
    </row>
    <row r="75" spans="1:29" ht="15">
      <c r="A75" s="5">
        <v>64</v>
      </c>
      <c r="B75" s="5" t="s">
        <v>474</v>
      </c>
      <c r="C75" s="5" t="s">
        <v>62</v>
      </c>
      <c r="D75" s="5">
        <v>3</v>
      </c>
      <c r="E75" s="5">
        <f t="shared" si="9"/>
        <v>8</v>
      </c>
      <c r="F75" s="5" t="s">
        <v>62</v>
      </c>
      <c r="G75" s="5">
        <v>3</v>
      </c>
      <c r="H75" s="5">
        <f t="shared" si="10"/>
        <v>8</v>
      </c>
      <c r="I75" s="5" t="s">
        <v>68</v>
      </c>
      <c r="J75" s="5">
        <v>3</v>
      </c>
      <c r="K75" s="5">
        <f t="shared" si="11"/>
        <v>7</v>
      </c>
      <c r="L75" s="5" t="s">
        <v>66</v>
      </c>
      <c r="M75" s="5">
        <v>3</v>
      </c>
      <c r="N75" s="5">
        <f t="shared" si="12"/>
        <v>9</v>
      </c>
      <c r="O75" s="5" t="s">
        <v>62</v>
      </c>
      <c r="P75" s="5">
        <v>3</v>
      </c>
      <c r="Q75" s="5">
        <f t="shared" si="13"/>
        <v>8</v>
      </c>
      <c r="R75" s="5" t="s">
        <v>1</v>
      </c>
      <c r="S75" s="5">
        <v>3</v>
      </c>
      <c r="T75" s="5">
        <f t="shared" si="14"/>
        <v>6</v>
      </c>
      <c r="U75" s="5" t="s">
        <v>66</v>
      </c>
      <c r="V75" s="5">
        <v>2</v>
      </c>
      <c r="W75" s="5">
        <f t="shared" si="15"/>
        <v>9</v>
      </c>
      <c r="X75" s="5" t="s">
        <v>122</v>
      </c>
      <c r="Y75" s="5">
        <v>2</v>
      </c>
      <c r="Z75" s="5">
        <f>IF(X75="C",6,IF(X75="B",7,IF(X75="D",5,IF(X75="A",8,IF(X75="S",9,IF(X75="O",10,IF(X75="F",0)))))))</f>
        <v>10</v>
      </c>
      <c r="AA75" s="5">
        <f t="shared" si="17"/>
        <v>22</v>
      </c>
      <c r="AB75" s="2">
        <v>0</v>
      </c>
      <c r="AC75" s="53">
        <v>8</v>
      </c>
    </row>
    <row r="78" ht="15">
      <c r="AE78" s="51"/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AA10:AA11"/>
    <mergeCell ref="X10:Z10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421875" style="0" bestFit="1" customWidth="1"/>
    <col min="2" max="2" width="10.00390625" style="8" bestFit="1" customWidth="1"/>
    <col min="3" max="3" width="32.57421875" style="0" customWidth="1"/>
    <col min="4" max="4" width="20.7109375" style="0" customWidth="1"/>
    <col min="5" max="5" width="14.28125" style="8" bestFit="1" customWidth="1"/>
    <col min="6" max="6" width="13.7109375" style="8" bestFit="1" customWidth="1"/>
    <col min="7" max="7" width="9.7109375" style="8" bestFit="1" customWidth="1"/>
  </cols>
  <sheetData>
    <row r="2" spans="1:7" ht="18.75">
      <c r="A2" s="71"/>
      <c r="B2" s="71"/>
      <c r="C2" s="71"/>
      <c r="D2" s="71"/>
      <c r="E2" s="71"/>
      <c r="F2" s="71"/>
      <c r="G2" s="71"/>
    </row>
    <row r="3" spans="1:7" ht="18.75">
      <c r="A3" s="36"/>
      <c r="B3" s="36"/>
      <c r="C3" s="36"/>
      <c r="D3" s="36"/>
      <c r="E3" s="36"/>
      <c r="F3" s="36"/>
      <c r="G3" s="36"/>
    </row>
    <row r="4" spans="1:7" ht="18.75">
      <c r="A4" s="36"/>
      <c r="B4" s="36"/>
      <c r="C4" s="36"/>
      <c r="D4" s="36"/>
      <c r="E4" s="36"/>
      <c r="F4" s="36"/>
      <c r="G4" s="36"/>
    </row>
    <row r="5" spans="1:7" ht="18.75">
      <c r="A5" s="71" t="s">
        <v>2</v>
      </c>
      <c r="B5" s="71"/>
      <c r="C5" s="71"/>
      <c r="D5" s="71"/>
      <c r="E5" s="71"/>
      <c r="F5" s="71"/>
      <c r="G5" s="71"/>
    </row>
    <row r="6" spans="1:7" ht="18.75">
      <c r="A6" s="72" t="s">
        <v>483</v>
      </c>
      <c r="B6" s="72"/>
      <c r="C6" s="72"/>
      <c r="D6" s="72"/>
      <c r="E6" s="72"/>
      <c r="F6" s="72"/>
      <c r="G6" s="72"/>
    </row>
    <row r="7" spans="1:7" ht="15">
      <c r="A7" s="73" t="s">
        <v>42</v>
      </c>
      <c r="B7" s="73"/>
      <c r="C7" s="73"/>
      <c r="D7" s="73"/>
      <c r="E7" s="73"/>
      <c r="F7" s="73"/>
      <c r="G7" s="73"/>
    </row>
    <row r="8" spans="1:7" ht="15">
      <c r="A8" s="66" t="s">
        <v>484</v>
      </c>
      <c r="B8" s="66"/>
      <c r="C8" s="66"/>
      <c r="D8" s="66"/>
      <c r="E8" s="66"/>
      <c r="F8" s="66"/>
      <c r="G8" s="66"/>
    </row>
    <row r="9" spans="1:7" ht="1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</row>
    <row r="10" spans="1:7" ht="15">
      <c r="A10" s="11">
        <v>1</v>
      </c>
      <c r="B10" s="43" t="s">
        <v>47</v>
      </c>
      <c r="C10" s="43" t="s">
        <v>48</v>
      </c>
      <c r="D10" s="50" t="s">
        <v>492</v>
      </c>
      <c r="E10" s="2">
        <v>29</v>
      </c>
      <c r="F10" s="2">
        <v>6</v>
      </c>
      <c r="G10" s="3">
        <f>(E10/35*100)</f>
        <v>82.85714285714286</v>
      </c>
    </row>
    <row r="11" spans="1:7" ht="25.5">
      <c r="A11" s="18">
        <v>2</v>
      </c>
      <c r="B11" s="43" t="s">
        <v>50</v>
      </c>
      <c r="C11" s="43" t="s">
        <v>475</v>
      </c>
      <c r="D11" s="50" t="s">
        <v>493</v>
      </c>
      <c r="E11" s="2">
        <v>24</v>
      </c>
      <c r="F11" s="2">
        <v>11</v>
      </c>
      <c r="G11" s="3">
        <f>(E11/35*100)</f>
        <v>68.57142857142857</v>
      </c>
    </row>
    <row r="12" spans="1:7" ht="15">
      <c r="A12" s="11">
        <v>3</v>
      </c>
      <c r="B12" s="43" t="s">
        <v>51</v>
      </c>
      <c r="C12" s="43" t="s">
        <v>52</v>
      </c>
      <c r="D12" s="50" t="s">
        <v>494</v>
      </c>
      <c r="E12" s="2">
        <v>29</v>
      </c>
      <c r="F12" s="2">
        <v>6</v>
      </c>
      <c r="G12" s="3">
        <f aca="true" t="shared" si="0" ref="G12:G18">(E12/35*100)</f>
        <v>82.85714285714286</v>
      </c>
    </row>
    <row r="13" spans="1:7" ht="25.5">
      <c r="A13" s="18">
        <v>4</v>
      </c>
      <c r="B13" s="43" t="s">
        <v>53</v>
      </c>
      <c r="C13" s="43" t="s">
        <v>54</v>
      </c>
      <c r="D13" s="50" t="s">
        <v>495</v>
      </c>
      <c r="E13" s="2">
        <v>33</v>
      </c>
      <c r="F13" s="2">
        <v>2</v>
      </c>
      <c r="G13" s="3">
        <f t="shared" si="0"/>
        <v>94.28571428571428</v>
      </c>
    </row>
    <row r="14" spans="1:7" ht="15">
      <c r="A14" s="11">
        <v>5</v>
      </c>
      <c r="B14" s="43" t="s">
        <v>56</v>
      </c>
      <c r="C14" s="43" t="s">
        <v>57</v>
      </c>
      <c r="D14" s="50" t="s">
        <v>496</v>
      </c>
      <c r="E14" s="2">
        <v>32</v>
      </c>
      <c r="F14" s="2">
        <v>3</v>
      </c>
      <c r="G14" s="3">
        <f t="shared" si="0"/>
        <v>91.42857142857143</v>
      </c>
    </row>
    <row r="15" spans="1:7" ht="15">
      <c r="A15" s="18">
        <v>6</v>
      </c>
      <c r="B15" s="43" t="s">
        <v>58</v>
      </c>
      <c r="C15" s="43" t="s">
        <v>59</v>
      </c>
      <c r="D15" s="50" t="s">
        <v>497</v>
      </c>
      <c r="E15" s="2">
        <v>26</v>
      </c>
      <c r="F15" s="2">
        <v>9</v>
      </c>
      <c r="G15" s="3">
        <f t="shared" si="0"/>
        <v>74.28571428571429</v>
      </c>
    </row>
    <row r="16" spans="1:7" ht="15">
      <c r="A16" s="11">
        <v>7</v>
      </c>
      <c r="B16" s="43" t="s">
        <v>60</v>
      </c>
      <c r="C16" s="43" t="s">
        <v>61</v>
      </c>
      <c r="D16" s="50" t="s">
        <v>498</v>
      </c>
      <c r="E16" s="2">
        <v>35</v>
      </c>
      <c r="F16" s="2">
        <v>0</v>
      </c>
      <c r="G16" s="3">
        <f t="shared" si="0"/>
        <v>100</v>
      </c>
    </row>
    <row r="17" spans="1:7" ht="15">
      <c r="A17" s="18">
        <v>8</v>
      </c>
      <c r="B17" s="43" t="s">
        <v>63</v>
      </c>
      <c r="C17" s="43" t="s">
        <v>64</v>
      </c>
      <c r="D17" s="50" t="s">
        <v>499</v>
      </c>
      <c r="E17" s="2">
        <v>35</v>
      </c>
      <c r="F17" s="2">
        <v>0</v>
      </c>
      <c r="G17" s="3">
        <f t="shared" si="0"/>
        <v>100</v>
      </c>
    </row>
    <row r="18" spans="1:7" ht="15">
      <c r="A18" s="67" t="s">
        <v>18</v>
      </c>
      <c r="B18" s="67"/>
      <c r="C18" s="67"/>
      <c r="D18" s="67"/>
      <c r="E18" s="15">
        <v>20</v>
      </c>
      <c r="F18" s="15">
        <v>15</v>
      </c>
      <c r="G18" s="12">
        <f t="shared" si="0"/>
        <v>57.14285714285714</v>
      </c>
    </row>
    <row r="19" spans="1:7" ht="14.25" customHeight="1">
      <c r="A19" s="28"/>
      <c r="B19" s="28"/>
      <c r="C19" s="28"/>
      <c r="D19" s="28"/>
      <c r="E19" s="29"/>
      <c r="F19" s="29"/>
      <c r="G19" s="30"/>
    </row>
    <row r="20" spans="1:7" ht="15">
      <c r="A20" s="66" t="s">
        <v>485</v>
      </c>
      <c r="B20" s="66"/>
      <c r="C20" s="66"/>
      <c r="D20" s="66"/>
      <c r="E20" s="66"/>
      <c r="F20" s="66"/>
      <c r="G20" s="66"/>
    </row>
    <row r="21" spans="1:7" ht="15">
      <c r="A21" s="6" t="s">
        <v>11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</row>
    <row r="22" spans="1:7" ht="25.5">
      <c r="A22" s="11">
        <v>1</v>
      </c>
      <c r="B22" s="43" t="s">
        <v>110</v>
      </c>
      <c r="C22" s="43" t="s">
        <v>111</v>
      </c>
      <c r="D22" s="50" t="s">
        <v>500</v>
      </c>
      <c r="E22" s="2">
        <v>43</v>
      </c>
      <c r="F22" s="2">
        <v>11</v>
      </c>
      <c r="G22" s="3">
        <f>(E22/54*100)</f>
        <v>79.62962962962963</v>
      </c>
    </row>
    <row r="23" spans="1:7" ht="15">
      <c r="A23" s="18">
        <v>2</v>
      </c>
      <c r="B23" s="43" t="s">
        <v>112</v>
      </c>
      <c r="C23" s="43" t="s">
        <v>113</v>
      </c>
      <c r="D23" s="50" t="s">
        <v>501</v>
      </c>
      <c r="E23" s="2">
        <v>26</v>
      </c>
      <c r="F23" s="2">
        <v>28</v>
      </c>
      <c r="G23" s="3">
        <f aca="true" t="shared" si="1" ref="G23:G30">(E23/54*100)</f>
        <v>48.148148148148145</v>
      </c>
    </row>
    <row r="24" spans="1:7" ht="25.5">
      <c r="A24" s="11">
        <v>3</v>
      </c>
      <c r="B24" s="43" t="s">
        <v>114</v>
      </c>
      <c r="C24" s="43" t="s">
        <v>115</v>
      </c>
      <c r="D24" s="50" t="s">
        <v>502</v>
      </c>
      <c r="E24" s="2">
        <v>45</v>
      </c>
      <c r="F24" s="2">
        <v>8</v>
      </c>
      <c r="G24" s="3">
        <f>(E24/53*100)</f>
        <v>84.90566037735849</v>
      </c>
    </row>
    <row r="25" spans="1:7" ht="25.5">
      <c r="A25" s="18">
        <v>4</v>
      </c>
      <c r="B25" s="43" t="s">
        <v>116</v>
      </c>
      <c r="C25" s="43" t="s">
        <v>117</v>
      </c>
      <c r="D25" s="50" t="s">
        <v>503</v>
      </c>
      <c r="E25" s="2">
        <v>37</v>
      </c>
      <c r="F25" s="2">
        <v>17</v>
      </c>
      <c r="G25" s="3">
        <f t="shared" si="1"/>
        <v>68.51851851851852</v>
      </c>
    </row>
    <row r="26" spans="1:7" ht="25.5">
      <c r="A26" s="11">
        <v>5</v>
      </c>
      <c r="B26" s="43" t="s">
        <v>118</v>
      </c>
      <c r="C26" s="43" t="s">
        <v>119</v>
      </c>
      <c r="D26" s="50" t="s">
        <v>504</v>
      </c>
      <c r="E26" s="2">
        <v>36</v>
      </c>
      <c r="F26" s="2">
        <v>18</v>
      </c>
      <c r="G26" s="3">
        <f t="shared" si="1"/>
        <v>66.66666666666666</v>
      </c>
    </row>
    <row r="27" spans="1:7" ht="25.5">
      <c r="A27" s="18">
        <v>6</v>
      </c>
      <c r="B27" s="43" t="s">
        <v>78</v>
      </c>
      <c r="C27" s="43" t="s">
        <v>476</v>
      </c>
      <c r="D27" s="50" t="s">
        <v>505</v>
      </c>
      <c r="E27" s="2">
        <v>47</v>
      </c>
      <c r="F27" s="2">
        <v>7</v>
      </c>
      <c r="G27" s="3">
        <f t="shared" si="1"/>
        <v>87.03703703703704</v>
      </c>
    </row>
    <row r="28" spans="1:7" ht="25.5">
      <c r="A28" s="11">
        <v>7</v>
      </c>
      <c r="B28" s="43" t="s">
        <v>120</v>
      </c>
      <c r="C28" s="43" t="s">
        <v>121</v>
      </c>
      <c r="D28" s="50" t="s">
        <v>504</v>
      </c>
      <c r="E28" s="2">
        <v>54</v>
      </c>
      <c r="F28" s="2">
        <v>0</v>
      </c>
      <c r="G28" s="3">
        <f t="shared" si="1"/>
        <v>100</v>
      </c>
    </row>
    <row r="29" spans="1:7" ht="25.5">
      <c r="A29" s="11">
        <v>8</v>
      </c>
      <c r="B29" s="43" t="s">
        <v>123</v>
      </c>
      <c r="C29" s="43" t="s">
        <v>124</v>
      </c>
      <c r="D29" s="50" t="s">
        <v>559</v>
      </c>
      <c r="E29" s="2">
        <v>54</v>
      </c>
      <c r="F29" s="2">
        <v>0</v>
      </c>
      <c r="G29" s="3">
        <f t="shared" si="1"/>
        <v>100</v>
      </c>
    </row>
    <row r="30" spans="1:7" ht="15">
      <c r="A30" s="67" t="s">
        <v>19</v>
      </c>
      <c r="B30" s="67"/>
      <c r="C30" s="67"/>
      <c r="D30" s="67"/>
      <c r="E30" s="13">
        <v>16</v>
      </c>
      <c r="F30" s="14">
        <v>38</v>
      </c>
      <c r="G30" s="12">
        <f t="shared" si="1"/>
        <v>29.629629629629626</v>
      </c>
    </row>
    <row r="31" spans="1:7" ht="15.75" customHeight="1">
      <c r="A31" s="28"/>
      <c r="B31" s="28"/>
      <c r="C31" s="28"/>
      <c r="D31" s="28"/>
      <c r="E31" s="31"/>
      <c r="F31" s="31"/>
      <c r="G31" s="32"/>
    </row>
    <row r="32" spans="1:7" ht="15">
      <c r="A32" s="68" t="s">
        <v>486</v>
      </c>
      <c r="B32" s="68"/>
      <c r="C32" s="68"/>
      <c r="D32" s="68"/>
      <c r="E32" s="68"/>
      <c r="F32" s="68"/>
      <c r="G32" s="68"/>
    </row>
    <row r="33" spans="1:7" ht="15">
      <c r="A33" s="7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16</v>
      </c>
      <c r="G33" s="7" t="s">
        <v>17</v>
      </c>
    </row>
    <row r="34" spans="1:7" ht="25.5">
      <c r="A34" s="11">
        <v>1</v>
      </c>
      <c r="B34" s="43" t="s">
        <v>75</v>
      </c>
      <c r="C34" s="43" t="s">
        <v>76</v>
      </c>
      <c r="D34" s="50" t="s">
        <v>507</v>
      </c>
      <c r="E34" s="2">
        <v>53</v>
      </c>
      <c r="F34" s="2">
        <v>14</v>
      </c>
      <c r="G34" s="3">
        <f>(E34/67*100)</f>
        <v>79.1044776119403</v>
      </c>
    </row>
    <row r="35" spans="1:7" ht="15">
      <c r="A35" s="18">
        <v>2</v>
      </c>
      <c r="B35" s="43" t="s">
        <v>69</v>
      </c>
      <c r="C35" s="43" t="s">
        <v>70</v>
      </c>
      <c r="D35" s="50" t="s">
        <v>508</v>
      </c>
      <c r="E35" s="2">
        <v>38</v>
      </c>
      <c r="F35" s="2">
        <v>29</v>
      </c>
      <c r="G35" s="3">
        <f aca="true" t="shared" si="2" ref="G35:G42">(E35/67*100)</f>
        <v>56.71641791044776</v>
      </c>
    </row>
    <row r="36" spans="1:7" ht="25.5">
      <c r="A36" s="11">
        <v>3</v>
      </c>
      <c r="B36" s="43" t="s">
        <v>71</v>
      </c>
      <c r="C36" s="43" t="s">
        <v>72</v>
      </c>
      <c r="D36" s="50" t="s">
        <v>509</v>
      </c>
      <c r="E36" s="2">
        <v>33</v>
      </c>
      <c r="F36" s="2">
        <v>34</v>
      </c>
      <c r="G36" s="3">
        <f t="shared" si="2"/>
        <v>49.25373134328358</v>
      </c>
    </row>
    <row r="37" spans="1:7" ht="25.5">
      <c r="A37" s="18">
        <v>4</v>
      </c>
      <c r="B37" s="43" t="s">
        <v>73</v>
      </c>
      <c r="C37" s="43" t="s">
        <v>74</v>
      </c>
      <c r="D37" s="50" t="s">
        <v>510</v>
      </c>
      <c r="E37" s="2">
        <v>36</v>
      </c>
      <c r="F37" s="2">
        <v>31</v>
      </c>
      <c r="G37" s="3">
        <f t="shared" si="2"/>
        <v>53.73134328358209</v>
      </c>
    </row>
    <row r="38" spans="1:7" ht="25.5">
      <c r="A38" s="11">
        <v>5</v>
      </c>
      <c r="B38" s="43" t="s">
        <v>81</v>
      </c>
      <c r="C38" s="43" t="s">
        <v>481</v>
      </c>
      <c r="D38" s="50" t="s">
        <v>552</v>
      </c>
      <c r="E38" s="2">
        <v>67</v>
      </c>
      <c r="F38" s="2">
        <v>0</v>
      </c>
      <c r="G38" s="3">
        <f t="shared" si="2"/>
        <v>100</v>
      </c>
    </row>
    <row r="39" spans="1:7" ht="38.25">
      <c r="A39" s="18">
        <v>6</v>
      </c>
      <c r="B39" s="43" t="s">
        <v>82</v>
      </c>
      <c r="C39" s="43" t="s">
        <v>83</v>
      </c>
      <c r="D39" s="50" t="s">
        <v>555</v>
      </c>
      <c r="E39" s="2">
        <v>67</v>
      </c>
      <c r="F39" s="2">
        <v>0</v>
      </c>
      <c r="G39" s="3">
        <f t="shared" si="2"/>
        <v>100</v>
      </c>
    </row>
    <row r="40" spans="1:7" ht="25.5">
      <c r="A40" s="11">
        <v>7</v>
      </c>
      <c r="B40" s="43" t="s">
        <v>84</v>
      </c>
      <c r="C40" s="43" t="s">
        <v>85</v>
      </c>
      <c r="D40" s="50" t="s">
        <v>554</v>
      </c>
      <c r="E40" s="2">
        <v>67</v>
      </c>
      <c r="F40" s="2">
        <v>0</v>
      </c>
      <c r="G40" s="3">
        <f t="shared" si="2"/>
        <v>100</v>
      </c>
    </row>
    <row r="41" spans="1:7" ht="25.5">
      <c r="A41" s="18">
        <v>8</v>
      </c>
      <c r="B41" s="43" t="s">
        <v>78</v>
      </c>
      <c r="C41" s="43" t="s">
        <v>79</v>
      </c>
      <c r="D41" s="50" t="s">
        <v>506</v>
      </c>
      <c r="E41" s="2">
        <v>47</v>
      </c>
      <c r="F41" s="2">
        <v>20</v>
      </c>
      <c r="G41" s="3">
        <f t="shared" si="2"/>
        <v>70.1492537313433</v>
      </c>
    </row>
    <row r="42" spans="1:7" ht="15.75">
      <c r="A42" s="64" t="s">
        <v>479</v>
      </c>
      <c r="B42" s="64"/>
      <c r="C42" s="64"/>
      <c r="D42" s="64"/>
      <c r="E42" s="22">
        <v>23</v>
      </c>
      <c r="F42" s="22">
        <v>44</v>
      </c>
      <c r="G42" s="12">
        <f t="shared" si="2"/>
        <v>34.32835820895522</v>
      </c>
    </row>
    <row r="43" spans="1:7" s="26" customFormat="1" ht="15.75">
      <c r="A43" s="23"/>
      <c r="B43" s="23"/>
      <c r="C43" s="23"/>
      <c r="D43" s="23"/>
      <c r="E43" s="24"/>
      <c r="F43" s="24"/>
      <c r="G43" s="25"/>
    </row>
    <row r="44" spans="1:7" s="26" customFormat="1" ht="15">
      <c r="A44" s="68" t="s">
        <v>487</v>
      </c>
      <c r="B44" s="68"/>
      <c r="C44" s="68"/>
      <c r="D44" s="68"/>
      <c r="E44" s="68"/>
      <c r="F44" s="68"/>
      <c r="G44" s="68"/>
    </row>
    <row r="45" spans="1:7" s="26" customFormat="1" ht="15">
      <c r="A45" s="49" t="s">
        <v>11</v>
      </c>
      <c r="B45" s="49" t="s">
        <v>12</v>
      </c>
      <c r="C45" s="49" t="s">
        <v>13</v>
      </c>
      <c r="D45" s="49" t="s">
        <v>14</v>
      </c>
      <c r="E45" s="49" t="s">
        <v>15</v>
      </c>
      <c r="F45" s="49" t="s">
        <v>16</v>
      </c>
      <c r="G45" s="49" t="s">
        <v>17</v>
      </c>
    </row>
    <row r="46" spans="1:7" s="26" customFormat="1" ht="25.5">
      <c r="A46" s="11">
        <v>1</v>
      </c>
      <c r="B46" s="43" t="s">
        <v>75</v>
      </c>
      <c r="C46" s="43" t="s">
        <v>76</v>
      </c>
      <c r="D46" s="50" t="s">
        <v>507</v>
      </c>
      <c r="E46" s="2">
        <v>60</v>
      </c>
      <c r="F46" s="2">
        <v>4</v>
      </c>
      <c r="G46" s="3">
        <f>(E46/64*100)</f>
        <v>93.75</v>
      </c>
    </row>
    <row r="47" spans="1:7" s="26" customFormat="1" ht="15">
      <c r="A47" s="18">
        <v>2</v>
      </c>
      <c r="B47" s="43" t="s">
        <v>69</v>
      </c>
      <c r="C47" s="43" t="s">
        <v>70</v>
      </c>
      <c r="D47" s="50" t="s">
        <v>508</v>
      </c>
      <c r="E47" s="2">
        <v>58</v>
      </c>
      <c r="F47" s="2">
        <v>6</v>
      </c>
      <c r="G47" s="3">
        <f>(E47/64*100)</f>
        <v>90.625</v>
      </c>
    </row>
    <row r="48" spans="1:7" s="26" customFormat="1" ht="25.5">
      <c r="A48" s="11">
        <v>3</v>
      </c>
      <c r="B48" s="43" t="s">
        <v>71</v>
      </c>
      <c r="C48" s="43" t="s">
        <v>72</v>
      </c>
      <c r="D48" s="50" t="s">
        <v>509</v>
      </c>
      <c r="E48" s="2">
        <v>50</v>
      </c>
      <c r="F48" s="2">
        <v>16</v>
      </c>
      <c r="G48" s="3">
        <f>(E48/66*100)</f>
        <v>75.75757575757575</v>
      </c>
    </row>
    <row r="49" spans="1:7" s="26" customFormat="1" ht="25.5">
      <c r="A49" s="18">
        <v>4</v>
      </c>
      <c r="B49" s="43" t="s">
        <v>73</v>
      </c>
      <c r="C49" s="43" t="s">
        <v>74</v>
      </c>
      <c r="D49" s="50" t="s">
        <v>510</v>
      </c>
      <c r="E49" s="2">
        <v>52</v>
      </c>
      <c r="F49" s="2">
        <v>14</v>
      </c>
      <c r="G49" s="3">
        <f>(E49/66*100)</f>
        <v>78.78787878787878</v>
      </c>
    </row>
    <row r="50" spans="1:7" s="26" customFormat="1" ht="25.5">
      <c r="A50" s="11">
        <v>5</v>
      </c>
      <c r="B50" s="43" t="s">
        <v>81</v>
      </c>
      <c r="C50" s="43" t="s">
        <v>481</v>
      </c>
      <c r="D50" s="50" t="s">
        <v>553</v>
      </c>
      <c r="E50" s="2">
        <v>67</v>
      </c>
      <c r="F50" s="2">
        <v>0</v>
      </c>
      <c r="G50" s="3">
        <f>(E50/67*100)</f>
        <v>100</v>
      </c>
    </row>
    <row r="51" spans="1:7" s="26" customFormat="1" ht="25.5">
      <c r="A51" s="18">
        <v>6</v>
      </c>
      <c r="B51" s="43" t="s">
        <v>82</v>
      </c>
      <c r="C51" s="43" t="s">
        <v>83</v>
      </c>
      <c r="D51" s="50" t="s">
        <v>556</v>
      </c>
      <c r="E51" s="2">
        <v>67</v>
      </c>
      <c r="F51" s="2">
        <v>0</v>
      </c>
      <c r="G51" s="3">
        <f>(E51/67*100)</f>
        <v>100</v>
      </c>
    </row>
    <row r="52" spans="1:7" s="26" customFormat="1" ht="25.5">
      <c r="A52" s="11">
        <v>7</v>
      </c>
      <c r="B52" s="43" t="s">
        <v>84</v>
      </c>
      <c r="C52" s="43" t="s">
        <v>85</v>
      </c>
      <c r="D52" s="50" t="s">
        <v>554</v>
      </c>
      <c r="E52" s="2">
        <v>67</v>
      </c>
      <c r="F52" s="2">
        <v>0</v>
      </c>
      <c r="G52" s="3">
        <f>(E52/67*100)</f>
        <v>100</v>
      </c>
    </row>
    <row r="53" spans="1:7" s="26" customFormat="1" ht="25.5">
      <c r="A53" s="18">
        <v>8</v>
      </c>
      <c r="B53" s="43" t="s">
        <v>78</v>
      </c>
      <c r="C53" s="43" t="s">
        <v>476</v>
      </c>
      <c r="D53" s="50" t="s">
        <v>511</v>
      </c>
      <c r="E53" s="2">
        <v>55</v>
      </c>
      <c r="F53" s="2">
        <v>12</v>
      </c>
      <c r="G53" s="3">
        <f>(E53/67*100)</f>
        <v>82.08955223880598</v>
      </c>
    </row>
    <row r="54" spans="1:7" s="26" customFormat="1" ht="15.75">
      <c r="A54" s="64" t="s">
        <v>480</v>
      </c>
      <c r="B54" s="64"/>
      <c r="C54" s="64"/>
      <c r="D54" s="64"/>
      <c r="E54" s="48">
        <v>35</v>
      </c>
      <c r="F54" s="48">
        <v>32</v>
      </c>
      <c r="G54" s="12">
        <f>(E54/67*100)</f>
        <v>52.23880597014925</v>
      </c>
    </row>
    <row r="55" spans="1:7" s="26" customFormat="1" ht="15.75">
      <c r="A55" s="23"/>
      <c r="B55" s="23"/>
      <c r="C55" s="23"/>
      <c r="D55" s="23"/>
      <c r="E55" s="24"/>
      <c r="F55" s="24"/>
      <c r="G55" s="25"/>
    </row>
    <row r="56" spans="1:7" s="26" customFormat="1" ht="15.75">
      <c r="A56" s="23"/>
      <c r="B56" s="23"/>
      <c r="C56" s="23"/>
      <c r="D56" s="23"/>
      <c r="E56" s="24"/>
      <c r="F56" s="24"/>
      <c r="G56" s="25"/>
    </row>
    <row r="57" spans="1:7" s="26" customFormat="1" ht="15.75">
      <c r="A57" s="23"/>
      <c r="B57" s="23"/>
      <c r="C57" s="23"/>
      <c r="D57" s="23"/>
      <c r="E57" s="24"/>
      <c r="F57" s="24"/>
      <c r="G57" s="25"/>
    </row>
    <row r="58" spans="1:7" ht="15">
      <c r="A58" s="68" t="s">
        <v>488</v>
      </c>
      <c r="B58" s="68"/>
      <c r="C58" s="68"/>
      <c r="D58" s="68"/>
      <c r="E58" s="68"/>
      <c r="F58" s="68"/>
      <c r="G58" s="68"/>
    </row>
    <row r="59" spans="1:7" ht="15">
      <c r="A59" s="7" t="s">
        <v>11</v>
      </c>
      <c r="B59" s="7" t="s">
        <v>12</v>
      </c>
      <c r="C59" s="7" t="s">
        <v>13</v>
      </c>
      <c r="D59" s="7" t="s">
        <v>14</v>
      </c>
      <c r="E59" s="7" t="s">
        <v>15</v>
      </c>
      <c r="F59" s="7" t="s">
        <v>16</v>
      </c>
      <c r="G59" s="7" t="s">
        <v>17</v>
      </c>
    </row>
    <row r="60" spans="1:7" ht="25.5">
      <c r="A60" s="11">
        <v>1</v>
      </c>
      <c r="B60" s="43" t="s">
        <v>87</v>
      </c>
      <c r="C60" s="43" t="s">
        <v>88</v>
      </c>
      <c r="D60" s="50" t="s">
        <v>513</v>
      </c>
      <c r="E60" s="2">
        <v>46</v>
      </c>
      <c r="F60" s="2">
        <v>16</v>
      </c>
      <c r="G60" s="3">
        <f>(E60/62*100)</f>
        <v>74.19354838709677</v>
      </c>
    </row>
    <row r="61" spans="1:7" ht="25.5">
      <c r="A61" s="18">
        <v>2</v>
      </c>
      <c r="B61" s="43" t="s">
        <v>93</v>
      </c>
      <c r="C61" s="43" t="s">
        <v>94</v>
      </c>
      <c r="D61" s="50" t="s">
        <v>514</v>
      </c>
      <c r="E61" s="2">
        <v>52</v>
      </c>
      <c r="F61" s="2">
        <v>10</v>
      </c>
      <c r="G61" s="3">
        <f aca="true" t="shared" si="3" ref="G61:G68">(E61/62*100)</f>
        <v>83.87096774193549</v>
      </c>
    </row>
    <row r="62" spans="1:7" ht="15">
      <c r="A62" s="11">
        <v>3</v>
      </c>
      <c r="B62" s="43" t="s">
        <v>89</v>
      </c>
      <c r="C62" s="43" t="s">
        <v>90</v>
      </c>
      <c r="D62" s="50" t="s">
        <v>515</v>
      </c>
      <c r="E62" s="2">
        <v>34</v>
      </c>
      <c r="F62" s="2">
        <v>28</v>
      </c>
      <c r="G62" s="3">
        <f t="shared" si="3"/>
        <v>54.83870967741935</v>
      </c>
    </row>
    <row r="63" spans="1:7" ht="25.5">
      <c r="A63" s="18">
        <v>4</v>
      </c>
      <c r="B63" s="43" t="s">
        <v>95</v>
      </c>
      <c r="C63" s="43" t="s">
        <v>96</v>
      </c>
      <c r="D63" s="50" t="s">
        <v>500</v>
      </c>
      <c r="E63" s="2">
        <v>42</v>
      </c>
      <c r="F63" s="2">
        <v>20</v>
      </c>
      <c r="G63" s="3">
        <f t="shared" si="3"/>
        <v>67.74193548387096</v>
      </c>
    </row>
    <row r="64" spans="1:7" ht="25.5">
      <c r="A64" s="11">
        <v>5</v>
      </c>
      <c r="B64" s="43" t="s">
        <v>91</v>
      </c>
      <c r="C64" s="43" t="s">
        <v>92</v>
      </c>
      <c r="D64" s="50" t="s">
        <v>492</v>
      </c>
      <c r="E64" s="2">
        <v>31</v>
      </c>
      <c r="F64" s="2">
        <v>31</v>
      </c>
      <c r="G64" s="3">
        <f t="shared" si="3"/>
        <v>50</v>
      </c>
    </row>
    <row r="65" spans="1:7" ht="25.5">
      <c r="A65" s="19">
        <v>6</v>
      </c>
      <c r="B65" s="43" t="s">
        <v>78</v>
      </c>
      <c r="C65" s="43" t="s">
        <v>476</v>
      </c>
      <c r="D65" s="50" t="s">
        <v>512</v>
      </c>
      <c r="E65" s="2">
        <v>53</v>
      </c>
      <c r="F65" s="2">
        <v>9</v>
      </c>
      <c r="G65" s="3">
        <f t="shared" si="3"/>
        <v>85.48387096774194</v>
      </c>
    </row>
    <row r="66" spans="1:7" ht="38.25">
      <c r="A66" s="47">
        <v>7</v>
      </c>
      <c r="B66" s="43" t="s">
        <v>182</v>
      </c>
      <c r="C66" s="43" t="s">
        <v>183</v>
      </c>
      <c r="D66" s="50" t="s">
        <v>557</v>
      </c>
      <c r="E66" s="2">
        <v>62</v>
      </c>
      <c r="F66" s="2">
        <v>0</v>
      </c>
      <c r="G66" s="3">
        <f t="shared" si="3"/>
        <v>100</v>
      </c>
    </row>
    <row r="67" spans="1:7" ht="25.5">
      <c r="A67" s="19">
        <v>8</v>
      </c>
      <c r="B67" s="43" t="s">
        <v>184</v>
      </c>
      <c r="C67" s="43" t="s">
        <v>185</v>
      </c>
      <c r="D67" s="50" t="s">
        <v>558</v>
      </c>
      <c r="E67" s="2">
        <v>62</v>
      </c>
      <c r="F67" s="2">
        <v>0</v>
      </c>
      <c r="G67" s="3">
        <f t="shared" si="3"/>
        <v>100</v>
      </c>
    </row>
    <row r="68" spans="1:7" ht="15.75">
      <c r="A68" s="64" t="s">
        <v>20</v>
      </c>
      <c r="B68" s="64"/>
      <c r="C68" s="64"/>
      <c r="D68" s="64"/>
      <c r="E68" s="6">
        <v>17</v>
      </c>
      <c r="F68" s="6">
        <v>45</v>
      </c>
      <c r="G68" s="12">
        <f t="shared" si="3"/>
        <v>27.419354838709676</v>
      </c>
    </row>
    <row r="69" spans="1:7" ht="21" customHeight="1">
      <c r="A69" s="33"/>
      <c r="B69" s="33"/>
      <c r="C69" s="33"/>
      <c r="D69" s="33"/>
      <c r="E69" s="34"/>
      <c r="F69" s="34"/>
      <c r="G69" s="35"/>
    </row>
    <row r="70" spans="1:7" ht="15">
      <c r="A70" s="69" t="s">
        <v>491</v>
      </c>
      <c r="B70" s="69"/>
      <c r="C70" s="69"/>
      <c r="D70" s="69"/>
      <c r="E70" s="69"/>
      <c r="F70" s="69"/>
      <c r="G70" s="69"/>
    </row>
    <row r="71" spans="1:7" ht="15">
      <c r="A71" s="6" t="s">
        <v>11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17</v>
      </c>
    </row>
    <row r="72" spans="1:7" ht="25.5">
      <c r="A72" s="47">
        <v>1</v>
      </c>
      <c r="B72" s="43" t="s">
        <v>97</v>
      </c>
      <c r="C72" s="43" t="s">
        <v>98</v>
      </c>
      <c r="D72" s="50" t="s">
        <v>516</v>
      </c>
      <c r="E72" s="2">
        <v>52</v>
      </c>
      <c r="F72" s="2">
        <v>12</v>
      </c>
      <c r="G72" s="3">
        <f>(E72/64*100)</f>
        <v>81.25</v>
      </c>
    </row>
    <row r="73" spans="1:7" ht="25.5">
      <c r="A73" s="19">
        <v>2</v>
      </c>
      <c r="B73" s="43" t="s">
        <v>99</v>
      </c>
      <c r="C73" s="43" t="s">
        <v>482</v>
      </c>
      <c r="D73" s="50" t="s">
        <v>517</v>
      </c>
      <c r="E73" s="2">
        <v>41</v>
      </c>
      <c r="F73" s="2">
        <v>23</v>
      </c>
      <c r="G73" s="3">
        <f aca="true" t="shared" si="4" ref="G73:G80">(E73/64*100)</f>
        <v>64.0625</v>
      </c>
    </row>
    <row r="74" spans="1:7" ht="15">
      <c r="A74" s="47">
        <v>3</v>
      </c>
      <c r="B74" s="43" t="s">
        <v>100</v>
      </c>
      <c r="C74" s="43" t="s">
        <v>101</v>
      </c>
      <c r="D74" s="50" t="s">
        <v>518</v>
      </c>
      <c r="E74" s="2">
        <v>45</v>
      </c>
      <c r="F74" s="2">
        <v>19</v>
      </c>
      <c r="G74" s="3">
        <f t="shared" si="4"/>
        <v>70.3125</v>
      </c>
    </row>
    <row r="75" spans="1:7" ht="25.5">
      <c r="A75" s="19">
        <v>4</v>
      </c>
      <c r="B75" s="43" t="s">
        <v>102</v>
      </c>
      <c r="C75" s="43" t="s">
        <v>103</v>
      </c>
      <c r="D75" s="50" t="s">
        <v>519</v>
      </c>
      <c r="E75" s="2">
        <v>53</v>
      </c>
      <c r="F75" s="2">
        <v>11</v>
      </c>
      <c r="G75" s="3">
        <f t="shared" si="4"/>
        <v>82.8125</v>
      </c>
    </row>
    <row r="76" spans="1:7" ht="25.5">
      <c r="A76" s="47">
        <v>5</v>
      </c>
      <c r="B76" s="43" t="s">
        <v>106</v>
      </c>
      <c r="C76" s="43" t="s">
        <v>107</v>
      </c>
      <c r="D76" s="50" t="s">
        <v>520</v>
      </c>
      <c r="E76" s="2">
        <v>55</v>
      </c>
      <c r="F76" s="2">
        <v>9</v>
      </c>
      <c r="G76" s="3">
        <f t="shared" si="4"/>
        <v>85.9375</v>
      </c>
    </row>
    <row r="77" spans="1:7" ht="25.5">
      <c r="A77" s="19">
        <v>6</v>
      </c>
      <c r="B77" s="43" t="s">
        <v>104</v>
      </c>
      <c r="C77" s="43" t="s">
        <v>105</v>
      </c>
      <c r="D77" s="50" t="s">
        <v>521</v>
      </c>
      <c r="E77" s="2">
        <v>52</v>
      </c>
      <c r="F77" s="2">
        <v>12</v>
      </c>
      <c r="G77" s="3">
        <f t="shared" si="4"/>
        <v>81.25</v>
      </c>
    </row>
    <row r="78" spans="1:7" ht="25.5">
      <c r="A78" s="47">
        <v>7</v>
      </c>
      <c r="B78" s="43" t="s">
        <v>227</v>
      </c>
      <c r="C78" s="43" t="s">
        <v>228</v>
      </c>
      <c r="D78" s="50" t="s">
        <v>520</v>
      </c>
      <c r="E78" s="2">
        <v>64</v>
      </c>
      <c r="F78" s="2">
        <v>0</v>
      </c>
      <c r="G78" s="3">
        <f t="shared" si="4"/>
        <v>100</v>
      </c>
    </row>
    <row r="79" spans="1:7" ht="25.5">
      <c r="A79" s="19">
        <v>8</v>
      </c>
      <c r="B79" s="43" t="s">
        <v>229</v>
      </c>
      <c r="C79" s="43" t="s">
        <v>230</v>
      </c>
      <c r="D79" s="50" t="s">
        <v>519</v>
      </c>
      <c r="E79" s="2">
        <v>63</v>
      </c>
      <c r="F79" s="2">
        <v>0</v>
      </c>
      <c r="G79" s="3">
        <f>(E79/63*100)</f>
        <v>100</v>
      </c>
    </row>
    <row r="80" spans="1:7" ht="15.75">
      <c r="A80" s="64" t="s">
        <v>37</v>
      </c>
      <c r="B80" s="64"/>
      <c r="C80" s="64"/>
      <c r="D80" s="64"/>
      <c r="E80" s="6">
        <v>29</v>
      </c>
      <c r="F80" s="6">
        <v>35</v>
      </c>
      <c r="G80" s="12">
        <f t="shared" si="4"/>
        <v>45.3125</v>
      </c>
    </row>
    <row r="81" spans="1:7" ht="24" customHeight="1">
      <c r="A81" s="33"/>
      <c r="B81" s="33"/>
      <c r="C81" s="33"/>
      <c r="D81" s="33"/>
      <c r="E81" s="34"/>
      <c r="F81" s="34"/>
      <c r="G81" s="30"/>
    </row>
    <row r="82" spans="1:7" ht="15">
      <c r="A82" s="8"/>
      <c r="B82" s="6" t="s">
        <v>11</v>
      </c>
      <c r="C82" s="6" t="s">
        <v>21</v>
      </c>
      <c r="D82" s="6" t="s">
        <v>22</v>
      </c>
      <c r="E82" s="6" t="s">
        <v>23</v>
      </c>
      <c r="F82" s="6" t="s">
        <v>24</v>
      </c>
      <c r="G82" s="6" t="s">
        <v>7</v>
      </c>
    </row>
    <row r="83" spans="1:7" ht="15">
      <c r="A83" s="8"/>
      <c r="B83" s="6">
        <v>1</v>
      </c>
      <c r="C83" s="44" t="s">
        <v>25</v>
      </c>
      <c r="D83" s="15">
        <v>35</v>
      </c>
      <c r="E83" s="15">
        <v>20</v>
      </c>
      <c r="F83" s="15">
        <v>15</v>
      </c>
      <c r="G83" s="12">
        <f>(E83/35*100)</f>
        <v>57.14285714285714</v>
      </c>
    </row>
    <row r="84" spans="1:7" ht="15">
      <c r="A84" s="8"/>
      <c r="B84" s="6">
        <v>2</v>
      </c>
      <c r="C84" s="44" t="s">
        <v>26</v>
      </c>
      <c r="D84" s="15">
        <v>54</v>
      </c>
      <c r="E84" s="13">
        <v>16</v>
      </c>
      <c r="F84" s="14">
        <v>38</v>
      </c>
      <c r="G84" s="12">
        <f>(E84/54*100)</f>
        <v>29.629629629629626</v>
      </c>
    </row>
    <row r="85" spans="1:7" ht="15">
      <c r="A85" s="8"/>
      <c r="B85" s="48">
        <v>3</v>
      </c>
      <c r="C85" s="48" t="s">
        <v>489</v>
      </c>
      <c r="D85" s="15">
        <v>67</v>
      </c>
      <c r="E85" s="13">
        <v>23</v>
      </c>
      <c r="F85" s="14">
        <v>44</v>
      </c>
      <c r="G85" s="12">
        <f>(E85/67*100)</f>
        <v>34.32835820895522</v>
      </c>
    </row>
    <row r="86" spans="1:7" ht="15">
      <c r="A86" s="8"/>
      <c r="B86" s="48">
        <v>4</v>
      </c>
      <c r="C86" s="48" t="s">
        <v>490</v>
      </c>
      <c r="D86" s="15">
        <v>67</v>
      </c>
      <c r="E86" s="41">
        <v>35</v>
      </c>
      <c r="F86" s="41">
        <v>32</v>
      </c>
      <c r="G86" s="12">
        <f>(E86/67*100)</f>
        <v>52.23880597014925</v>
      </c>
    </row>
    <row r="87" spans="1:7" ht="15">
      <c r="A87" s="8"/>
      <c r="B87" s="48">
        <v>5</v>
      </c>
      <c r="C87" s="44" t="s">
        <v>27</v>
      </c>
      <c r="D87" s="15">
        <v>62</v>
      </c>
      <c r="E87" s="41">
        <v>17</v>
      </c>
      <c r="F87" s="41">
        <v>45</v>
      </c>
      <c r="G87" s="42">
        <f>(E87/62*100)</f>
        <v>27.419354838709676</v>
      </c>
    </row>
    <row r="88" spans="1:7" ht="15">
      <c r="A88" s="8"/>
      <c r="B88" s="48">
        <v>6</v>
      </c>
      <c r="C88" s="44" t="s">
        <v>38</v>
      </c>
      <c r="D88" s="15">
        <v>64</v>
      </c>
      <c r="E88" s="41">
        <v>29</v>
      </c>
      <c r="F88" s="41">
        <v>35</v>
      </c>
      <c r="G88" s="12">
        <f>(E88/64*100)</f>
        <v>45.3125</v>
      </c>
    </row>
    <row r="89" spans="1:7" ht="18.75">
      <c r="A89" s="8"/>
      <c r="B89" s="70" t="s">
        <v>28</v>
      </c>
      <c r="C89" s="70"/>
      <c r="D89" s="15"/>
      <c r="E89" s="15"/>
      <c r="F89" s="15"/>
      <c r="G89" s="16">
        <v>41.01</v>
      </c>
    </row>
    <row r="93" spans="1:7" ht="15.75">
      <c r="A93" s="65" t="s">
        <v>29</v>
      </c>
      <c r="B93" s="65"/>
      <c r="C93" s="65"/>
      <c r="D93" s="65"/>
      <c r="E93" s="65"/>
      <c r="F93" s="65"/>
      <c r="G93" s="65"/>
    </row>
    <row r="94" spans="1:7" ht="15.75">
      <c r="A94" s="17"/>
      <c r="B94" s="17"/>
      <c r="C94" s="17"/>
      <c r="D94" s="17"/>
      <c r="E94" s="17"/>
      <c r="F94" s="17"/>
      <c r="G94" s="17"/>
    </row>
    <row r="95" spans="3:6" ht="15.75">
      <c r="C95" s="64" t="s">
        <v>30</v>
      </c>
      <c r="D95" s="64"/>
      <c r="E95" s="64" t="s">
        <v>17</v>
      </c>
      <c r="F95" s="64"/>
    </row>
    <row r="96" spans="3:6" ht="15">
      <c r="C96" s="62" t="s">
        <v>43</v>
      </c>
      <c r="D96" s="62"/>
      <c r="E96" s="63">
        <v>33.96</v>
      </c>
      <c r="F96" s="63"/>
    </row>
    <row r="97" spans="3:6" ht="15">
      <c r="C97" s="62" t="s">
        <v>44</v>
      </c>
      <c r="D97" s="62"/>
      <c r="E97" s="63">
        <v>29.26</v>
      </c>
      <c r="F97" s="63"/>
    </row>
    <row r="98" spans="3:6" ht="15">
      <c r="C98" s="62" t="s">
        <v>45</v>
      </c>
      <c r="D98" s="62"/>
      <c r="E98" s="63">
        <v>35.71</v>
      </c>
      <c r="F98" s="63"/>
    </row>
  </sheetData>
  <sheetProtection/>
  <mergeCells count="26">
    <mergeCell ref="A44:G44"/>
    <mergeCell ref="A54:D54"/>
    <mergeCell ref="A18:D18"/>
    <mergeCell ref="A2:G2"/>
    <mergeCell ref="A5:G5"/>
    <mergeCell ref="A6:G6"/>
    <mergeCell ref="A7:G7"/>
    <mergeCell ref="A8:G8"/>
    <mergeCell ref="A93:G93"/>
    <mergeCell ref="A20:G20"/>
    <mergeCell ref="A30:D30"/>
    <mergeCell ref="A32:G32"/>
    <mergeCell ref="A42:D42"/>
    <mergeCell ref="A58:G58"/>
    <mergeCell ref="A68:D68"/>
    <mergeCell ref="A70:G70"/>
    <mergeCell ref="A80:D80"/>
    <mergeCell ref="B89:C89"/>
    <mergeCell ref="C98:D98"/>
    <mergeCell ref="E98:F98"/>
    <mergeCell ref="C95:D95"/>
    <mergeCell ref="E95:F95"/>
    <mergeCell ref="C96:D96"/>
    <mergeCell ref="E96:F96"/>
    <mergeCell ref="C97:D97"/>
    <mergeCell ref="E97:F97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2.7109375" style="0" customWidth="1"/>
    <col min="2" max="2" width="16.421875" style="0" customWidth="1"/>
    <col min="5" max="5" width="18.8515625" style="0" customWidth="1"/>
    <col min="6" max="6" width="11.57421875" style="0" customWidth="1"/>
  </cols>
  <sheetData>
    <row r="1" spans="1:6" ht="21">
      <c r="A1" s="9"/>
      <c r="B1" s="9"/>
      <c r="C1" s="9"/>
      <c r="D1" s="9"/>
      <c r="E1" s="9"/>
      <c r="F1" s="9"/>
    </row>
    <row r="2" spans="1:6" ht="21">
      <c r="A2" s="9"/>
      <c r="B2" s="9"/>
      <c r="C2" s="9"/>
      <c r="D2" s="9"/>
      <c r="E2" s="9"/>
      <c r="F2" s="9"/>
    </row>
    <row r="3" spans="1:6" ht="21">
      <c r="A3" s="9"/>
      <c r="B3" s="9"/>
      <c r="C3" s="9"/>
      <c r="D3" s="9"/>
      <c r="E3" s="9"/>
      <c r="F3" s="9"/>
    </row>
    <row r="4" spans="1:6" ht="21">
      <c r="A4" s="9"/>
      <c r="B4" s="9"/>
      <c r="C4" s="9"/>
      <c r="D4" s="9"/>
      <c r="E4" s="9"/>
      <c r="F4" s="9"/>
    </row>
    <row r="5" spans="1:6" ht="15.75">
      <c r="A5" s="54" t="s">
        <v>2</v>
      </c>
      <c r="B5" s="54"/>
      <c r="C5" s="54"/>
      <c r="D5" s="54"/>
      <c r="E5" s="54"/>
      <c r="F5" s="54"/>
    </row>
    <row r="6" spans="1:6" ht="15.75">
      <c r="A6" s="83" t="s">
        <v>39</v>
      </c>
      <c r="B6" s="83"/>
      <c r="C6" s="83"/>
      <c r="D6" s="83"/>
      <c r="E6" s="83"/>
      <c r="F6" s="83"/>
    </row>
    <row r="7" spans="1:6" ht="15.75">
      <c r="A7" s="83" t="s">
        <v>36</v>
      </c>
      <c r="B7" s="83"/>
      <c r="C7" s="83"/>
      <c r="D7" s="83"/>
      <c r="E7" s="83"/>
      <c r="F7" s="83"/>
    </row>
    <row r="8" spans="1:6" ht="15">
      <c r="A8" s="10" t="s">
        <v>21</v>
      </c>
      <c r="B8" s="11" t="s">
        <v>31</v>
      </c>
      <c r="C8" s="84" t="s">
        <v>32</v>
      </c>
      <c r="D8" s="85"/>
      <c r="E8" s="86"/>
      <c r="F8" s="37" t="s">
        <v>34</v>
      </c>
    </row>
    <row r="9" spans="1:6" ht="15">
      <c r="A9" s="77" t="s">
        <v>25</v>
      </c>
      <c r="B9" s="14" t="s">
        <v>310</v>
      </c>
      <c r="C9" s="74" t="s">
        <v>522</v>
      </c>
      <c r="D9" s="75"/>
      <c r="E9" s="76"/>
      <c r="F9" s="45">
        <v>8.909090909090908</v>
      </c>
    </row>
    <row r="10" spans="1:6" ht="15">
      <c r="A10" s="78"/>
      <c r="B10" s="14" t="s">
        <v>296</v>
      </c>
      <c r="C10" s="74" t="s">
        <v>523</v>
      </c>
      <c r="D10" s="75"/>
      <c r="E10" s="76"/>
      <c r="F10" s="45">
        <v>8.227272727272727</v>
      </c>
    </row>
    <row r="11" spans="1:6" ht="15">
      <c r="A11" s="78"/>
      <c r="B11" s="14" t="s">
        <v>306</v>
      </c>
      <c r="C11" s="74" t="s">
        <v>524</v>
      </c>
      <c r="D11" s="75"/>
      <c r="E11" s="76"/>
      <c r="F11" s="45">
        <v>8.227272727272727</v>
      </c>
    </row>
    <row r="12" spans="1:6" ht="15">
      <c r="A12" s="78"/>
      <c r="B12" s="14" t="s">
        <v>308</v>
      </c>
      <c r="C12" s="74" t="s">
        <v>525</v>
      </c>
      <c r="D12" s="75"/>
      <c r="E12" s="76"/>
      <c r="F12" s="45">
        <v>8.227272727272727</v>
      </c>
    </row>
    <row r="13" spans="1:6" ht="15">
      <c r="A13" s="79"/>
      <c r="B13" s="14" t="s">
        <v>314</v>
      </c>
      <c r="C13" s="74" t="s">
        <v>526</v>
      </c>
      <c r="D13" s="75"/>
      <c r="E13" s="76"/>
      <c r="F13" s="45">
        <v>8.227272727272727</v>
      </c>
    </row>
    <row r="14" spans="1:6" ht="15">
      <c r="A14" s="77" t="s">
        <v>26</v>
      </c>
      <c r="B14" s="14" t="s">
        <v>335</v>
      </c>
      <c r="C14" s="74" t="s">
        <v>527</v>
      </c>
      <c r="D14" s="75"/>
      <c r="E14" s="76"/>
      <c r="F14" s="45">
        <v>7.954545454545454</v>
      </c>
    </row>
    <row r="15" spans="1:6" ht="15">
      <c r="A15" s="78"/>
      <c r="B15" s="14" t="s">
        <v>109</v>
      </c>
      <c r="C15" s="74" t="s">
        <v>528</v>
      </c>
      <c r="D15" s="75"/>
      <c r="E15" s="76"/>
      <c r="F15" s="45">
        <v>7.818181818181818</v>
      </c>
    </row>
    <row r="16" spans="1:6" ht="15">
      <c r="A16" s="78"/>
      <c r="B16" s="14" t="s">
        <v>356</v>
      </c>
      <c r="C16" s="74" t="s">
        <v>529</v>
      </c>
      <c r="D16" s="75"/>
      <c r="E16" s="76"/>
      <c r="F16" s="45">
        <v>7.818181818181818</v>
      </c>
    </row>
    <row r="17" spans="1:6" ht="15">
      <c r="A17" s="78"/>
      <c r="B17" s="14" t="s">
        <v>333</v>
      </c>
      <c r="C17" s="74" t="s">
        <v>530</v>
      </c>
      <c r="D17" s="75"/>
      <c r="E17" s="76"/>
      <c r="F17" s="45">
        <v>7.545454545454546</v>
      </c>
    </row>
    <row r="18" spans="1:6" ht="15">
      <c r="A18" s="79"/>
      <c r="B18" s="14" t="s">
        <v>341</v>
      </c>
      <c r="C18" s="74" t="s">
        <v>531</v>
      </c>
      <c r="D18" s="75"/>
      <c r="E18" s="76"/>
      <c r="F18" s="37">
        <v>7.409090909090909</v>
      </c>
    </row>
    <row r="19" spans="1:6" ht="15">
      <c r="A19" s="77" t="s">
        <v>489</v>
      </c>
      <c r="B19" s="15" t="s">
        <v>373</v>
      </c>
      <c r="C19" s="74" t="s">
        <v>532</v>
      </c>
      <c r="D19" s="75"/>
      <c r="E19" s="76"/>
      <c r="F19" s="45">
        <v>8.714285714285714</v>
      </c>
    </row>
    <row r="20" spans="1:6" ht="15">
      <c r="A20" s="78"/>
      <c r="B20" s="15" t="s">
        <v>365</v>
      </c>
      <c r="C20" s="74" t="s">
        <v>533</v>
      </c>
      <c r="D20" s="75"/>
      <c r="E20" s="76"/>
      <c r="F20" s="45">
        <v>8.476190476190476</v>
      </c>
    </row>
    <row r="21" spans="1:6" ht="15">
      <c r="A21" s="78"/>
      <c r="B21" s="15" t="s">
        <v>166</v>
      </c>
      <c r="C21" s="74" t="s">
        <v>534</v>
      </c>
      <c r="D21" s="75"/>
      <c r="E21" s="76"/>
      <c r="F21" s="45">
        <v>8.142857142857142</v>
      </c>
    </row>
    <row r="22" spans="1:6" ht="15">
      <c r="A22" s="78"/>
      <c r="B22" s="15" t="s">
        <v>134</v>
      </c>
      <c r="C22" s="74" t="s">
        <v>535</v>
      </c>
      <c r="D22" s="75"/>
      <c r="E22" s="76"/>
      <c r="F22" s="45">
        <v>8</v>
      </c>
    </row>
    <row r="23" spans="1:6" ht="15">
      <c r="A23" s="79"/>
      <c r="B23" s="15" t="s">
        <v>149</v>
      </c>
      <c r="C23" s="74" t="s">
        <v>536</v>
      </c>
      <c r="D23" s="75"/>
      <c r="E23" s="76"/>
      <c r="F23" s="45">
        <v>8</v>
      </c>
    </row>
    <row r="24" spans="1:9" ht="15">
      <c r="A24" s="77" t="s">
        <v>490</v>
      </c>
      <c r="B24" s="15" t="s">
        <v>429</v>
      </c>
      <c r="C24" s="74" t="s">
        <v>537</v>
      </c>
      <c r="D24" s="75"/>
      <c r="E24" s="76"/>
      <c r="F24" s="37">
        <v>8.904761904761905</v>
      </c>
      <c r="I24" s="27"/>
    </row>
    <row r="25" spans="1:9" ht="15">
      <c r="A25" s="78"/>
      <c r="B25" s="15" t="s">
        <v>444</v>
      </c>
      <c r="C25" s="74" t="s">
        <v>538</v>
      </c>
      <c r="D25" s="75"/>
      <c r="E25" s="76"/>
      <c r="F25" s="37">
        <v>8.857142857142858</v>
      </c>
      <c r="I25" s="27"/>
    </row>
    <row r="26" spans="1:9" ht="15">
      <c r="A26" s="78"/>
      <c r="B26" s="15" t="s">
        <v>415</v>
      </c>
      <c r="C26" s="80" t="s">
        <v>539</v>
      </c>
      <c r="D26" s="81"/>
      <c r="E26" s="82"/>
      <c r="F26" s="37">
        <v>8.523809523809524</v>
      </c>
      <c r="I26" s="27"/>
    </row>
    <row r="27" spans="1:9" ht="15">
      <c r="A27" s="78"/>
      <c r="B27" s="15" t="s">
        <v>425</v>
      </c>
      <c r="C27" s="74" t="s">
        <v>540</v>
      </c>
      <c r="D27" s="75"/>
      <c r="E27" s="76"/>
      <c r="F27" s="37">
        <v>8.476190476190476</v>
      </c>
      <c r="I27" s="27"/>
    </row>
    <row r="28" spans="1:9" ht="15">
      <c r="A28" s="79"/>
      <c r="B28" s="15" t="s">
        <v>383</v>
      </c>
      <c r="C28" s="74" t="s">
        <v>541</v>
      </c>
      <c r="D28" s="75"/>
      <c r="E28" s="76"/>
      <c r="F28" s="37">
        <v>8.285714285714286</v>
      </c>
      <c r="I28" s="27"/>
    </row>
    <row r="29" spans="1:6" ht="15">
      <c r="A29" s="77" t="s">
        <v>27</v>
      </c>
      <c r="B29" s="46" t="s">
        <v>201</v>
      </c>
      <c r="C29" s="74" t="s">
        <v>542</v>
      </c>
      <c r="D29" s="75"/>
      <c r="E29" s="76"/>
      <c r="F29" s="37">
        <v>9.045454545454545</v>
      </c>
    </row>
    <row r="30" spans="1:6" ht="15">
      <c r="A30" s="78"/>
      <c r="B30" s="46" t="s">
        <v>217</v>
      </c>
      <c r="C30" s="74" t="s">
        <v>543</v>
      </c>
      <c r="D30" s="75"/>
      <c r="E30" s="76"/>
      <c r="F30" s="37">
        <v>8.636363636363637</v>
      </c>
    </row>
    <row r="31" spans="1:6" ht="15">
      <c r="A31" s="78"/>
      <c r="B31" s="46" t="s">
        <v>448</v>
      </c>
      <c r="C31" s="74" t="s">
        <v>544</v>
      </c>
      <c r="D31" s="75"/>
      <c r="E31" s="76"/>
      <c r="F31" s="37">
        <v>8.5</v>
      </c>
    </row>
    <row r="32" spans="1:6" ht="15">
      <c r="A32" s="78"/>
      <c r="B32" s="46" t="s">
        <v>218</v>
      </c>
      <c r="C32" s="74" t="s">
        <v>545</v>
      </c>
      <c r="D32" s="75"/>
      <c r="E32" s="76"/>
      <c r="F32" s="37">
        <v>8.363636363636363</v>
      </c>
    </row>
    <row r="33" spans="1:6" ht="15">
      <c r="A33" s="79"/>
      <c r="B33" s="46" t="s">
        <v>463</v>
      </c>
      <c r="C33" s="74" t="s">
        <v>546</v>
      </c>
      <c r="D33" s="75"/>
      <c r="E33" s="76"/>
      <c r="F33" s="37">
        <v>8.363636363636363</v>
      </c>
    </row>
    <row r="34" spans="1:6" ht="15">
      <c r="A34" s="77" t="s">
        <v>38</v>
      </c>
      <c r="B34" s="46" t="s">
        <v>272</v>
      </c>
      <c r="C34" s="74" t="s">
        <v>547</v>
      </c>
      <c r="D34" s="75"/>
      <c r="E34" s="76"/>
      <c r="F34" s="37">
        <v>8.772727272727273</v>
      </c>
    </row>
    <row r="35" spans="1:6" ht="15">
      <c r="A35" s="78"/>
      <c r="B35" s="46" t="s">
        <v>474</v>
      </c>
      <c r="C35" s="74" t="s">
        <v>548</v>
      </c>
      <c r="D35" s="75"/>
      <c r="E35" s="76"/>
      <c r="F35" s="37">
        <v>8</v>
      </c>
    </row>
    <row r="36" spans="1:6" ht="15">
      <c r="A36" s="78"/>
      <c r="B36" s="46" t="s">
        <v>246</v>
      </c>
      <c r="C36" s="74" t="s">
        <v>549</v>
      </c>
      <c r="D36" s="75"/>
      <c r="E36" s="76"/>
      <c r="F36" s="45">
        <v>7.954545454545454</v>
      </c>
    </row>
    <row r="37" spans="1:6" ht="15">
      <c r="A37" s="78"/>
      <c r="B37" s="46" t="s">
        <v>270</v>
      </c>
      <c r="C37" s="74" t="s">
        <v>550</v>
      </c>
      <c r="D37" s="75"/>
      <c r="E37" s="76"/>
      <c r="F37" s="37">
        <v>7.954545454545454</v>
      </c>
    </row>
    <row r="38" spans="1:6" ht="15">
      <c r="A38" s="79"/>
      <c r="B38" s="46" t="s">
        <v>274</v>
      </c>
      <c r="C38" s="74" t="s">
        <v>551</v>
      </c>
      <c r="D38" s="75"/>
      <c r="E38" s="76"/>
      <c r="F38" s="37">
        <v>7.818181818181818</v>
      </c>
    </row>
  </sheetData>
  <sheetProtection/>
  <mergeCells count="40">
    <mergeCell ref="A19:A23"/>
    <mergeCell ref="C9:E9"/>
    <mergeCell ref="C10:E10"/>
    <mergeCell ref="C25:E25"/>
    <mergeCell ref="A5:F5"/>
    <mergeCell ref="A6:F6"/>
    <mergeCell ref="A7:F7"/>
    <mergeCell ref="C8:E8"/>
    <mergeCell ref="A24:A28"/>
    <mergeCell ref="C27:E27"/>
    <mergeCell ref="C28:E28"/>
    <mergeCell ref="A14:A18"/>
    <mergeCell ref="A9:A13"/>
    <mergeCell ref="C35:E35"/>
    <mergeCell ref="C36:E36"/>
    <mergeCell ref="C37:E37"/>
    <mergeCell ref="A34:A38"/>
    <mergeCell ref="C34:E34"/>
    <mergeCell ref="C30:E30"/>
    <mergeCell ref="C31:E31"/>
    <mergeCell ref="C32:E32"/>
    <mergeCell ref="C33:E33"/>
    <mergeCell ref="C38:E38"/>
    <mergeCell ref="C11:E11"/>
    <mergeCell ref="C12:E12"/>
    <mergeCell ref="C13:E13"/>
    <mergeCell ref="C14:E14"/>
    <mergeCell ref="C15:E15"/>
    <mergeCell ref="A29:A33"/>
    <mergeCell ref="C29:E29"/>
    <mergeCell ref="C26:E26"/>
    <mergeCell ref="C18:E18"/>
    <mergeCell ref="C24:E24"/>
    <mergeCell ref="C22:E22"/>
    <mergeCell ref="C23:E23"/>
    <mergeCell ref="C16:E16"/>
    <mergeCell ref="C17:E17"/>
    <mergeCell ref="C19:E19"/>
    <mergeCell ref="C20:E20"/>
    <mergeCell ref="C21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examdiploma</dc:creator>
  <cp:keywords/>
  <dc:description/>
  <cp:lastModifiedBy>examdiploma</cp:lastModifiedBy>
  <cp:lastPrinted>2018-12-27T09:33:57Z</cp:lastPrinted>
  <dcterms:created xsi:type="dcterms:W3CDTF">2018-12-27T10:04:00Z</dcterms:created>
  <dcterms:modified xsi:type="dcterms:W3CDTF">2018-12-27T10:04:47Z</dcterms:modified>
  <cp:category/>
  <cp:version/>
  <cp:contentType/>
  <cp:contentStatus/>
</cp:coreProperties>
</file>